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2600"/>
  </bookViews>
  <sheets>
    <sheet name="16-11-2022" sheetId="4" r:id="rId1"/>
  </sheets>
  <calcPr calcId="144525"/>
</workbook>
</file>

<file path=xl/calcChain.xml><?xml version="1.0" encoding="utf-8"?>
<calcChain xmlns="http://schemas.openxmlformats.org/spreadsheetml/2006/main">
  <c r="E10" i="4" l="1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F943" i="4" s="1"/>
  <c r="E944" i="4"/>
  <c r="E945" i="4"/>
  <c r="F945" i="4" s="1"/>
  <c r="E946" i="4"/>
  <c r="E947" i="4"/>
  <c r="F947" i="4" s="1"/>
  <c r="E948" i="4"/>
  <c r="E949" i="4"/>
  <c r="F949" i="4" s="1"/>
  <c r="E950" i="4"/>
  <c r="E951" i="4"/>
  <c r="F951" i="4" s="1"/>
  <c r="E952" i="4"/>
  <c r="E953" i="4"/>
  <c r="F953" i="4" s="1"/>
  <c r="E954" i="4"/>
  <c r="E955" i="4"/>
  <c r="F955" i="4" s="1"/>
  <c r="E956" i="4"/>
  <c r="E957" i="4"/>
  <c r="F957" i="4" s="1"/>
  <c r="E958" i="4"/>
  <c r="E959" i="4"/>
  <c r="F959" i="4" s="1"/>
  <c r="E960" i="4"/>
  <c r="E961" i="4"/>
  <c r="F961" i="4" s="1"/>
  <c r="E962" i="4"/>
  <c r="E963" i="4"/>
  <c r="F963" i="4" s="1"/>
  <c r="E964" i="4"/>
  <c r="E965" i="4"/>
  <c r="F965" i="4" s="1"/>
  <c r="E966" i="4"/>
  <c r="E967" i="4"/>
  <c r="F967" i="4" s="1"/>
  <c r="E968" i="4"/>
  <c r="E969" i="4"/>
  <c r="F969" i="4" s="1"/>
  <c r="E970" i="4"/>
  <c r="E971" i="4"/>
  <c r="F971" i="4" s="1"/>
  <c r="E972" i="4"/>
  <c r="E973" i="4"/>
  <c r="F973" i="4" s="1"/>
  <c r="F944" i="4"/>
  <c r="F946" i="4"/>
  <c r="F948" i="4"/>
  <c r="F950" i="4"/>
  <c r="F952" i="4"/>
  <c r="F954" i="4"/>
  <c r="F956" i="4"/>
  <c r="F958" i="4"/>
  <c r="F960" i="4"/>
  <c r="F962" i="4"/>
  <c r="F964" i="4"/>
  <c r="F966" i="4"/>
  <c r="F968" i="4"/>
  <c r="F970" i="4"/>
  <c r="F97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F925" i="4" l="1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F883" i="4" l="1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883" i="4" l="1"/>
  <c r="F868" i="4"/>
  <c r="H870" i="4"/>
  <c r="F871" i="4"/>
  <c r="F872" i="4"/>
  <c r="F873" i="4"/>
  <c r="H874" i="4"/>
  <c r="F875" i="4"/>
  <c r="F876" i="4"/>
  <c r="H878" i="4"/>
  <c r="F879" i="4"/>
  <c r="F880" i="4"/>
  <c r="F881" i="4"/>
  <c r="H882" i="4"/>
  <c r="F869" i="4"/>
  <c r="F877" i="4"/>
  <c r="H869" i="4"/>
  <c r="H873" i="4"/>
  <c r="H877" i="4"/>
  <c r="H881" i="4"/>
  <c r="F874" i="4" l="1"/>
  <c r="F870" i="4"/>
  <c r="H879" i="4"/>
  <c r="H875" i="4"/>
  <c r="H871" i="4"/>
  <c r="F882" i="4"/>
  <c r="F878" i="4"/>
  <c r="H880" i="4"/>
  <c r="H876" i="4"/>
  <c r="H872" i="4"/>
  <c r="H868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F10" i="4" l="1"/>
  <c r="F11" i="4"/>
  <c r="F12" i="4"/>
  <c r="F13" i="4"/>
  <c r="F14" i="4"/>
  <c r="F15" i="4"/>
  <c r="F16" i="4"/>
  <c r="F17" i="4"/>
  <c r="F18" i="4"/>
  <c r="F19" i="4"/>
  <c r="F20" i="4"/>
  <c r="F21" i="4"/>
  <c r="F22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G974" i="4" l="1"/>
  <c r="H974" i="4" l="1"/>
</calcChain>
</file>

<file path=xl/sharedStrings.xml><?xml version="1.0" encoding="utf-8"?>
<sst xmlns="http://schemas.openxmlformats.org/spreadsheetml/2006/main" count="1941" uniqueCount="1054">
  <si>
    <t>Código</t>
  </si>
  <si>
    <t>Descripción</t>
  </si>
  <si>
    <t>Marca</t>
  </si>
  <si>
    <t>Pedido</t>
  </si>
  <si>
    <t>RIF: J-50050095-5</t>
  </si>
  <si>
    <t>Total</t>
  </si>
  <si>
    <t>TOTALES</t>
  </si>
  <si>
    <t>Divisa</t>
  </si>
  <si>
    <t>PVP</t>
  </si>
  <si>
    <t>Columna1</t>
  </si>
  <si>
    <t>PRECIO</t>
  </si>
  <si>
    <t>BIOMEDIC LAB</t>
  </si>
  <si>
    <t>COFASA</t>
  </si>
  <si>
    <t>MIOVIT SOL INYECT KIT X 3 AMP</t>
  </si>
  <si>
    <t>SOL. CLORURO DE SODIO 0.9% 500ML</t>
  </si>
  <si>
    <t>ACEITE CREMOSO DE ARNICA 250ML</t>
  </si>
  <si>
    <t>RHELEN</t>
  </si>
  <si>
    <t>ACEITE DE ALMENDRAS 30ML</t>
  </si>
  <si>
    <t>LYA</t>
  </si>
  <si>
    <t>ACEITE DE COCO PRENSADO EN FRIO 30ML</t>
  </si>
  <si>
    <t>ACEITE DE RICINO 30ML</t>
  </si>
  <si>
    <t>ACEITE MINERAL 30ML</t>
  </si>
  <si>
    <t>ACETA+IBUP+CAF 325/200/40MG BLISTX10TB</t>
  </si>
  <si>
    <t>JMW</t>
  </si>
  <si>
    <t>ACETAMIN+TIOCOLCH 500/4MG BLIST X 10 TAB</t>
  </si>
  <si>
    <t>ACETAMINOFEN 120MG/5ML JARABE X 120ML</t>
  </si>
  <si>
    <t>ACETAMINOFEN 120MG/5ML JARABE X120ML</t>
  </si>
  <si>
    <t>QUIMFAR</t>
  </si>
  <si>
    <t>ACETAMINOFEN 500MG BLISTER X10</t>
  </si>
  <si>
    <t>CAPLIN POINT</t>
  </si>
  <si>
    <t>ACETAMINOFEN 500MG TAB X 20</t>
  </si>
  <si>
    <t>ALESS</t>
  </si>
  <si>
    <t>ACETAMINOFEN 500MG X20 TAB</t>
  </si>
  <si>
    <t>ACETAMINOFEN 500MGX 10 TAB</t>
  </si>
  <si>
    <t>KMPLUS</t>
  </si>
  <si>
    <t>ACETAMINOFEN 650MG BLIST X 10 TAB</t>
  </si>
  <si>
    <t>ACETAMINOFEN 650MG X 10 TAB</t>
  </si>
  <si>
    <t>PLUS ANDEX</t>
  </si>
  <si>
    <t>ACETAMINOFEN GOTAS 100MG/ML X 15ML</t>
  </si>
  <si>
    <t>ACETAMINOFEN180MG/5ML JARA PEDRIA 120ML</t>
  </si>
  <si>
    <t>ACETATO DE HIDROCORTISONA 10MGX15G</t>
  </si>
  <si>
    <t>TEUTO</t>
  </si>
  <si>
    <t>ACETOBEN NF FCO. X 120ML</t>
  </si>
  <si>
    <t>RONAVA</t>
  </si>
  <si>
    <t>ACEVAL 100MG/ML X 30ML SOL GOTAS</t>
  </si>
  <si>
    <t>VALMORCA</t>
  </si>
  <si>
    <t>ACEVAL 650MG X 50TAB (10 BLIST X 5)</t>
  </si>
  <si>
    <t>ACICLOVIR 200MG BLIST X 10 TAB</t>
  </si>
  <si>
    <t>UNICURE</t>
  </si>
  <si>
    <t>ACICLOVIR 200MG X 10 TABLETAS</t>
  </si>
  <si>
    <t>ACICLOVIR 200MG X 25 COMP</t>
  </si>
  <si>
    <t>ACIDO ACETILSALICILIC 81MGX10TAB BLISTER</t>
  </si>
  <si>
    <t>INMENOL</t>
  </si>
  <si>
    <t>ACIDO ACETILSALICILICO 81MG BLIST X10TAB</t>
  </si>
  <si>
    <t>BRIXMEDIC</t>
  </si>
  <si>
    <t>ACIDO BORICO 20GR (PAPELETA)</t>
  </si>
  <si>
    <t>ACIDO BORICO 400MGX10CAPS.VAGINAL</t>
  </si>
  <si>
    <t>ACIDO FOLICO 10 MG BLIST X 10 TAB</t>
  </si>
  <si>
    <t>SM PHARMA</t>
  </si>
  <si>
    <t>ACIDO FOLICO 10MG BLIST X 10 TAB</t>
  </si>
  <si>
    <t>ACIDO FOLICO 10MG X 20 COMP.</t>
  </si>
  <si>
    <t>GENERICO DE CALIDAD</t>
  </si>
  <si>
    <t>ACIDO FOLICO 10MG X 20 TAB</t>
  </si>
  <si>
    <t>ACIDO FOLICO 10MG X 30 TAB</t>
  </si>
  <si>
    <t>GENCER</t>
  </si>
  <si>
    <t>ACIDO FOLICO 5MG BLIST X 10 TAB</t>
  </si>
  <si>
    <t>ACIDO FOLICO 5MG BLISTER X10</t>
  </si>
  <si>
    <t>SAAD</t>
  </si>
  <si>
    <t>ACIDO FOLICO 5MG X 10 TAB BLISTER</t>
  </si>
  <si>
    <t>MEDEK PHARMA</t>
  </si>
  <si>
    <t>ACIDO FOLICO 5MG X 30 TAB</t>
  </si>
  <si>
    <t>ACIDO TRANEXAMICO 500MG/5ML AMP</t>
  </si>
  <si>
    <t>VITALIS</t>
  </si>
  <si>
    <t>ACIDO VALPROICO 500MG BLISTERX 10 TAB</t>
  </si>
  <si>
    <t>ACTIVITON EXTREME X 30 CAP</t>
  </si>
  <si>
    <t>PHARMATECH</t>
  </si>
  <si>
    <t>ADELGASEN 400MG X 30CAPS</t>
  </si>
  <si>
    <t>HERBAPLANT</t>
  </si>
  <si>
    <t>ADELGASEN 400MG X 60 CAPS</t>
  </si>
  <si>
    <t>ADULTCARE CRE DERMOREST CENTE ASIATI30GR</t>
  </si>
  <si>
    <t>BRUPHARM</t>
  </si>
  <si>
    <t>ADULTCARE CREMA DERMOPROT PAR ADULT100GR</t>
  </si>
  <si>
    <t>AEROFLAT 80MG/ML GOTAS ORAL X 20ML</t>
  </si>
  <si>
    <t>AGUA OXIGENADA (LITRO) SOL AL 3%</t>
  </si>
  <si>
    <t>EL GUARDIAN</t>
  </si>
  <si>
    <t>AGUJA ESPINAL 23G ESTERIL UNIDAD</t>
  </si>
  <si>
    <t>MC MEDICAL</t>
  </si>
  <si>
    <t>AGUJA ESPINAL 25G ESTERIL UNIDAD</t>
  </si>
  <si>
    <t>AGUJA ESPINAL 26 G ESTERIL UNIDAD</t>
  </si>
  <si>
    <t>AIRFEN INFANTIL 0.025% SOL X 15ML</t>
  </si>
  <si>
    <t>ALBENDAZOL 200MG X 2 TAB</t>
  </si>
  <si>
    <t>ALBENDAZOL 200MG X 6 TABLETAS</t>
  </si>
  <si>
    <t>ALBENDAZOL 400MG BLISTER X 10TAB</t>
  </si>
  <si>
    <t>ALBENDAZOL 400MG BLISTER X 2 TAB</t>
  </si>
  <si>
    <t>ALBENDAZOL SUSP 400MG X 10 ML</t>
  </si>
  <si>
    <t>INV/QUIMICA</t>
  </si>
  <si>
    <t>ALBEZOL (ALBENDAZOL) 400MG/10ML SUSP</t>
  </si>
  <si>
    <t>ALCACHOFA + CENT ASIATICA 350MG X 60CAP</t>
  </si>
  <si>
    <t>ALCANFOR 10GR PAPELETA</t>
  </si>
  <si>
    <t>ALCOHOL ABSOLUTO 96% 30ML</t>
  </si>
  <si>
    <t>ALCOHOL ANTIBACTERIAL/ANTIVIRAL (LITRO)</t>
  </si>
  <si>
    <t>BIO-ALCOHOL</t>
  </si>
  <si>
    <t>ALCOHOL ISIPROPILICO 70% 1 LITRO</t>
  </si>
  <si>
    <t>UNIPHARMA</t>
  </si>
  <si>
    <t>ALCOHOL ISIPROPILICO 70% GALON</t>
  </si>
  <si>
    <t>ALCOHOL ISOPROPILICO 70% (120ML)</t>
  </si>
  <si>
    <t>ZERO</t>
  </si>
  <si>
    <t>ALCOHOL ISOPROPILICO 70% (240ML)</t>
  </si>
  <si>
    <t>ALCOHOL ISOPROPILICO 70% 1 LT</t>
  </si>
  <si>
    <t>VITALITY +</t>
  </si>
  <si>
    <t>ALCOHOL ISOPROPILICO 70% 500ML</t>
  </si>
  <si>
    <t>ALCOHOL YODADO 30 ML</t>
  </si>
  <si>
    <t>ALGOREN 40MG X 20 TAB</t>
  </si>
  <si>
    <t>ALIPAL FORTE DIA Y NOCHE X 10 TAB</t>
  </si>
  <si>
    <t>BIOTECH</t>
  </si>
  <si>
    <t>ALIVIAMED 25G GEL ROLL ON</t>
  </si>
  <si>
    <t>ALIVIAMED 50GR CREMA</t>
  </si>
  <si>
    <t>ALIVIAMED 60ML ATOMIZADOR</t>
  </si>
  <si>
    <t>ALOPURINOL 100MG BLIST X 10 TAB</t>
  </si>
  <si>
    <t>ALUMBRE 20GR (PAPELETA)</t>
  </si>
  <si>
    <t>ALURON 100MG X 30 TAB</t>
  </si>
  <si>
    <t>AMBROX 15MG/5ML X 120ML JBE PED</t>
  </si>
  <si>
    <t>AMBROXOL + LORATA (30MG+5MG/5ML) X 120ML</t>
  </si>
  <si>
    <t>SAGA</t>
  </si>
  <si>
    <t>AMBROXOL 15MG/5ML X 100 ML PED</t>
  </si>
  <si>
    <t>BRASTERAPICA</t>
  </si>
  <si>
    <t>AMBROXOL 15MG/5ML X 120ML JBE</t>
  </si>
  <si>
    <t>AMBROXOL 30MG/5ML X 100 ML ADULTO</t>
  </si>
  <si>
    <t>AMBROXOL BRONQTRAT 15MG/5MLX100ML INFANT</t>
  </si>
  <si>
    <t>NATULAB</t>
  </si>
  <si>
    <t>AMIKACINA 100MG AMP</t>
  </si>
  <si>
    <t>BIOSANO</t>
  </si>
  <si>
    <t>AMIKACINA 500MG / 2ML (I.M/I.V) AMP</t>
  </si>
  <si>
    <t>AMIKACINA 500MG/2ML (I.M/I.V) AMP</t>
  </si>
  <si>
    <t>AMINOFILINA 250MG/10ML AMP</t>
  </si>
  <si>
    <t>AMIODARONA 200MG BP BLIST X 10 TAB</t>
  </si>
  <si>
    <t>AMIODARONA 200MG X 10 TAB</t>
  </si>
  <si>
    <t>AMIODARONA HCL 200MG X 10 TAB</t>
  </si>
  <si>
    <t>AMLODIPINA 10MG TABLETASX 30</t>
  </si>
  <si>
    <t>AMLODIPINA 10MG X 10 TAB</t>
  </si>
  <si>
    <t>AMLODIPINA 10MG X 10 TAB (BLISTER)</t>
  </si>
  <si>
    <t>AMLODIPINA 10MG X 30 COMP</t>
  </si>
  <si>
    <t>NEOQUIMICA</t>
  </si>
  <si>
    <t>AMLODIPINA 10MG X30 TAB</t>
  </si>
  <si>
    <t>CIMED</t>
  </si>
  <si>
    <t>AMLODIPINA 5MG TAB X 30</t>
  </si>
  <si>
    <t>AMLODIPINA 5MG X 10 TB (BLISTER)</t>
  </si>
  <si>
    <t>AMLODIPINA 5MG X 30 COMP</t>
  </si>
  <si>
    <t>VITAMEDIC</t>
  </si>
  <si>
    <t>AMOXICILINA 875MG/AC.CLAV.125MG X 14COMP</t>
  </si>
  <si>
    <t>DROVNPLUS</t>
  </si>
  <si>
    <t>AMOXICILINA POLVO SUSP 250MG X 60ML</t>
  </si>
  <si>
    <t>AMOXICILINA+AC.CLAV 625MG BLIST X10TAB</t>
  </si>
  <si>
    <t>AMOXIVAL 250MG/5ML X 90ML PED</t>
  </si>
  <si>
    <t>AMOXIVAL 875MG X 20 TAB</t>
  </si>
  <si>
    <t>AMPICILINA + SULBACTAN 1.5G AMP</t>
  </si>
  <si>
    <t>EL MORRO</t>
  </si>
  <si>
    <t>AMPICILINA 500MG BLIST X 10 TAB</t>
  </si>
  <si>
    <t>ANANTY 120MG/5ML SUSP PED X 120ML</t>
  </si>
  <si>
    <t>ANANTY FORTE 160MG/5ML SUSP PED X 120ML</t>
  </si>
  <si>
    <t>ANDANTOL JALEA X 20 G</t>
  </si>
  <si>
    <t>LABORATORIOS VARGAS</t>
  </si>
  <si>
    <t>ANEMIPLUS (SULF FERROSO) X 50 COMP</t>
  </si>
  <si>
    <t>GLOBO</t>
  </si>
  <si>
    <t>ANIS ESTRELLADO 8GR PAPELETA</t>
  </si>
  <si>
    <t>ANTIFOM 40MG COMP REC. X 10</t>
  </si>
  <si>
    <t>APETIVITON BC-CIPROSTA-COMPL.B 240ML</t>
  </si>
  <si>
    <t>CIFARMA</t>
  </si>
  <si>
    <t>ARNICA (ALIVIOL) POMADAX 20 GR</t>
  </si>
  <si>
    <t>ARTENOLOL 100MG X 30 TAB</t>
  </si>
  <si>
    <t>ATENOLOL 100MG BLIST X 14 TAB</t>
  </si>
  <si>
    <t>ATENOLOL 25MG X 30 COMP</t>
  </si>
  <si>
    <t>ATENOLOL 50MG BLIST X 10 TAB</t>
  </si>
  <si>
    <t>LAND</t>
  </si>
  <si>
    <t>ATENOLOL 50MG BLISTER X 10TAB</t>
  </si>
  <si>
    <t>ATENOLOL TAB 100MG X 10 TAB BLISTER</t>
  </si>
  <si>
    <t>ATORVASTATINA 20MG BLIST X 10 TAB</t>
  </si>
  <si>
    <t>ATORVASTATINA 20MG BLISTER X10 TAB</t>
  </si>
  <si>
    <t>ATORVASTATINA 20MG TAB X 30</t>
  </si>
  <si>
    <t>ATORVASTATINA 40MG BLIST X 10TAB</t>
  </si>
  <si>
    <t>ATORVASTATINA 40MG BLISTER X 10 TABLETAS</t>
  </si>
  <si>
    <t>ATORVASTATINA 40MG TAB X 30</t>
  </si>
  <si>
    <t>ATORVASTATINA 40MG X 10 TAB (BLISTER)</t>
  </si>
  <si>
    <t>ATORVASTATINA 40MG X 20 TAB</t>
  </si>
  <si>
    <t>ATORVASTATINA 40MG X30 COMPRIM</t>
  </si>
  <si>
    <t>NOVA QUIMIVA</t>
  </si>
  <si>
    <t>ATORVASTATINA CALCICA 40MG X 30 COMPRIM</t>
  </si>
  <si>
    <t>GERMED</t>
  </si>
  <si>
    <t>ATROBEL GOTAS FCO X 15 ML</t>
  </si>
  <si>
    <t>ATROVERAN 10MG X 10 TAB REC.</t>
  </si>
  <si>
    <t>ATROVERAN 10MG/ML X 15ML SOL. GOTAS</t>
  </si>
  <si>
    <t>AZITRODEX 500MG X 3 TAB</t>
  </si>
  <si>
    <t>AZITRODEX 500MG X 5 TAB</t>
  </si>
  <si>
    <t>AZITROMICINA 200MG/5MLPOL SUSP 22.5ML</t>
  </si>
  <si>
    <t>AZITROMICINA 500MG BLISTER X 10 TAB</t>
  </si>
  <si>
    <t>AZITROMICINA 500MG CAJA X3TABLETAS</t>
  </si>
  <si>
    <t>BALAXI</t>
  </si>
  <si>
    <t>AZITROMICINA 500MG TAB X5</t>
  </si>
  <si>
    <t>AZITROMICINA 500MG X 3 COMP</t>
  </si>
  <si>
    <t>AZITROMICINA 500MG X 5 COMP</t>
  </si>
  <si>
    <t>AZITROMICINA 500MG X 6CAPSULAS</t>
  </si>
  <si>
    <t>BLUE MEDICAL</t>
  </si>
  <si>
    <t>AZITROMICINA TAB 500MG BLISTER X3</t>
  </si>
  <si>
    <t>AZTREONAM 1G (I.M/I.V) AMP</t>
  </si>
  <si>
    <t>AZUFRE (PAPELETA) 20 GR</t>
  </si>
  <si>
    <t>AZUTAN 0.15% COLUTORIO 180ML</t>
  </si>
  <si>
    <t>BABY CREMA DERMOPROTECTORA 120GR</t>
  </si>
  <si>
    <t>BABY CREMA HUMECTANTE 120ML</t>
  </si>
  <si>
    <t>BABY ZINC 30GR</t>
  </si>
  <si>
    <t>BACITRACINA UNG 15 G</t>
  </si>
  <si>
    <t>BACTEVAL X 24 CAPS</t>
  </si>
  <si>
    <t>BACTRON FORTE STCH X 10 TAB</t>
  </si>
  <si>
    <t>BACTRON SUSP. 100 ML</t>
  </si>
  <si>
    <t>BACTRON X 20 TAB</t>
  </si>
  <si>
    <t>BALSAMO LABIAL (MANTECA DE CACAO) 4GR</t>
  </si>
  <si>
    <t>BATA DE CIRUJANO ESTéRIL</t>
  </si>
  <si>
    <t>FVD</t>
  </si>
  <si>
    <t>BATA PARA CIRUJANO (ESTERIL)</t>
  </si>
  <si>
    <t>CMV</t>
  </si>
  <si>
    <t>BEDENA (BROMEXI)4MG/5ML X120ML JBE PED</t>
  </si>
  <si>
    <t>BENCIDAMINA CLORH 0.15% SOL X 120ML</t>
  </si>
  <si>
    <t>BEPROSPEN 7 MG/ML SUSP INY KIT 1AMP 1ML</t>
  </si>
  <si>
    <t>BET.DIPRO+BET.FOSF.SOD 5MG+2MG/2ML IV/IM</t>
  </si>
  <si>
    <t>BETADERM 0.05% CREMA 15GR</t>
  </si>
  <si>
    <t>BETADERM C/GENTAMICINA 0.1% CRM X15GR</t>
  </si>
  <si>
    <t>BETAGEN 4MG/ML AMPOLLA</t>
  </si>
  <si>
    <t>BETAGEN SOLSPEN AMPOLLA 1ML</t>
  </si>
  <si>
    <t>BETAMETASONA 4MG/1ML I.M/I.V AMP.</t>
  </si>
  <si>
    <t>BEUSAN CEBOLLA MORADA JBE 240ML</t>
  </si>
  <si>
    <t>WILIFE</t>
  </si>
  <si>
    <t>BEUSAN EXPECTORANTE JBE 240 ML</t>
  </si>
  <si>
    <t>BEXILON JARABE 4MG/5ML X 120 ML</t>
  </si>
  <si>
    <t>BICARBONATO DE SODIO (PAPELETA) 20GR</t>
  </si>
  <si>
    <t>BICARBONATO DE SODIO 5% SOL FV 100ML</t>
  </si>
  <si>
    <t>BEHRENS</t>
  </si>
  <si>
    <t>BISACODILO 5MG (BRISACOLAX) LAXANTE TAB</t>
  </si>
  <si>
    <t>BISACODILO 5MG BP BLIST X 10 TAB</t>
  </si>
  <si>
    <t>BISOPROLOL +HIDROCL5MG/6.25MG TAB X 15</t>
  </si>
  <si>
    <t>BISOPROLOL 2.5MG BLISTER X 10 TABLETAS</t>
  </si>
  <si>
    <t>BISOPROLOL 5MG BLIST X 10 TAB</t>
  </si>
  <si>
    <t>BISOPROLOL 5MG BLISTER X 10 TAB</t>
  </si>
  <si>
    <t>BISOPROLOL FUMARATO 2.5MG TAB X 30</t>
  </si>
  <si>
    <t>BISOPROLOL FUMARATO 5MG TAB X 30</t>
  </si>
  <si>
    <t>BISOPROLOL+HIDROCL 2.5MG/ 6.25MG TAB X15</t>
  </si>
  <si>
    <t>BISOPRUNI (BISOPROLOL) 5MG X 30TAB</t>
  </si>
  <si>
    <t>BLOCAX 16MG X 30 TABLETAS</t>
  </si>
  <si>
    <t>BLOCAX 8MG 150TAB (15 BLISTER X 10 TAB)</t>
  </si>
  <si>
    <t>BLOCAX 8MG X 30 TABLETAS</t>
  </si>
  <si>
    <t>BLOCAX PLUS 16MG -12.5MG X 30 TAB</t>
  </si>
  <si>
    <t>BRAL 500MG (25 BLISTER X 4 TAB)</t>
  </si>
  <si>
    <t>BRAL 500MG X 20 TAB</t>
  </si>
  <si>
    <t>BREXIN 100MG/ML SOL.ORAL GOTAS X 15ML</t>
  </si>
  <si>
    <t>BREXIN 180MG/5ML FRASCO X 120ML</t>
  </si>
  <si>
    <t>BREXIN FORTE 650MG X 10 TAB</t>
  </si>
  <si>
    <t>BRODILIN 0.005MG/5ML JBE PED X120ML</t>
  </si>
  <si>
    <t>ZUOZ PHARMA</t>
  </si>
  <si>
    <t>BROFLEMA 8MG/5ML JARABE X 120ML</t>
  </si>
  <si>
    <t>BROMEXINA CLORHIDRATO 4MG/5ML X100ML</t>
  </si>
  <si>
    <t>BROMEXINA JBE PED 4MG/5ML X 120 ML</t>
  </si>
  <si>
    <t>BROMHEXINA 4MG/5ML X 120ML JBE</t>
  </si>
  <si>
    <t>BROMURO DE IPATROPIO INH20MCG X 200DOSIS</t>
  </si>
  <si>
    <t>BRUCEN ADULCARE BODY LOTI 250ML</t>
  </si>
  <si>
    <t>BRUCEN ANTIACNE GEL HIDRATPIEL GRA 120ML</t>
  </si>
  <si>
    <t>BRUCEN CREMA NUTRI Y RESTA 80GR</t>
  </si>
  <si>
    <t>BRUCEN HIDRO LOTION 250ML</t>
  </si>
  <si>
    <t>BRUCEN HYDRO GEL HIDRA PIELES GRA 120ML</t>
  </si>
  <si>
    <t>BRUCEN PANTALLA SOLAR CUERPO 100GR</t>
  </si>
  <si>
    <t>BRUCEN SYN LOCI LIMP.FACI ANTIACNE 120ML</t>
  </si>
  <si>
    <t>BRUCETIN CREM DERMOPROTEC 50GR</t>
  </si>
  <si>
    <t>BRUCETIN PANT SOLAR PAR CUERPO 80GR</t>
  </si>
  <si>
    <t>BURETA 100ML (SOLUCET)</t>
  </si>
  <si>
    <t>DC MEDICAL</t>
  </si>
  <si>
    <t>BUTILAMINA COMPUESTAX 20 TABLESTAS</t>
  </si>
  <si>
    <t>BUTILBROMU D HIOSCINA10MG BLISTX10TAB</t>
  </si>
  <si>
    <t>CALAMINA LOCION 100ML</t>
  </si>
  <si>
    <t>CALPAL D X 30 TAB</t>
  </si>
  <si>
    <t>CANDER 16 MG X 30 TAB</t>
  </si>
  <si>
    <t>CANDER 8MG X 30 TAB</t>
  </si>
  <si>
    <t>CANDER-HCT 8 - 12.5MG X 30 TAB</t>
  </si>
  <si>
    <t>CANDESARTAN 16 MG BLIST X 10 TAB</t>
  </si>
  <si>
    <t>CANDESARTAN 8MG BLIST X 10 TAB</t>
  </si>
  <si>
    <t>CANDIGEN(CLOTRIMAZOL 1%) CREM 20GR</t>
  </si>
  <si>
    <t>GALENTIC</t>
  </si>
  <si>
    <t>CANDIGEN-BG(GEN+BETA+CLOTR) CREM 30GR</t>
  </si>
  <si>
    <t>CANISON-BN 1%(CLO-BETA-NEO) CREMA 15G</t>
  </si>
  <si>
    <t>AGIO</t>
  </si>
  <si>
    <t>CANULA NASAL OXIGENO ADULTO</t>
  </si>
  <si>
    <t>CAPTOPRIL 50MG BLIST X 10 TAB</t>
  </si>
  <si>
    <t>CARBAMAZEPINA 200MG X 10 TAB BLIST</t>
  </si>
  <si>
    <t>CARBAMAZEPINA 200MG X 20TAB</t>
  </si>
  <si>
    <t>CARBAMAZEPINA 200MG X 30 TAB</t>
  </si>
  <si>
    <t>CARBAMAZEPINA200MG BLISTERX 10TAB</t>
  </si>
  <si>
    <t>CARBATIL 12.5MG (15 BLISTER X 10 TAB)</t>
  </si>
  <si>
    <t>CARBIDOL 25MG+250MGX 30 COMPRIM</t>
  </si>
  <si>
    <t>CARBONATO DE LITIO 300MG X 20 CAP</t>
  </si>
  <si>
    <t>CARDBET 12.5MG X 30 COMP</t>
  </si>
  <si>
    <t>CARDBET 6.25 MG X 30 COMP</t>
  </si>
  <si>
    <t>CARDIPIRINA 80MG CAPSULAS X30</t>
  </si>
  <si>
    <t>CARVEDILOL (CARDBET) 25 MG X 30 COMP</t>
  </si>
  <si>
    <t>CARVEDILOL 12.5MG BLIST X 10 TAB</t>
  </si>
  <si>
    <t>CARVEDILOL 12.5MG BLISTER X 10 TAB</t>
  </si>
  <si>
    <t>CARVEDILOL 12.5MG TABLETAS X 30</t>
  </si>
  <si>
    <t>CARVEDILOL 12.5MG X 30 COMP</t>
  </si>
  <si>
    <t>CARVEDILOL 12.5MG X BLIST X 10 TAB</t>
  </si>
  <si>
    <t>CLINIMED</t>
  </si>
  <si>
    <t>CARVEDILOL 6.25MG BLIST X 10 TAB</t>
  </si>
  <si>
    <t>CARVEDILOL 6.25MG BLISTER X10TABLETAS</t>
  </si>
  <si>
    <t>CARVEDILOL 6.25MG TABL X 30</t>
  </si>
  <si>
    <t>CARVEDILOL 6.25MG X 30 COMP</t>
  </si>
  <si>
    <t>CARVEDILOL 6.25MG X 30 COMPRIM</t>
  </si>
  <si>
    <t>CARVEL 6.25MG BLIST X 10 COMP</t>
  </si>
  <si>
    <t>CASCARA SAGRADA 430MG X 30 CAPS</t>
  </si>
  <si>
    <t>CASCARA SAGRADA 430MG X 60 CAPS</t>
  </si>
  <si>
    <t>CEFADROXILO 250MG/5ML X 60ML SUSP</t>
  </si>
  <si>
    <t>CEFALOTINA 1G</t>
  </si>
  <si>
    <t>PHARMACEUTICAL</t>
  </si>
  <si>
    <t>CEFEPIMA 1GR AMP (I.M/I.V)</t>
  </si>
  <si>
    <t>CEFIXIMA 100MG/5ML X 60ML SUSP</t>
  </si>
  <si>
    <t>CEFTRIAXONA 1G I.V/I.M +SOLUCION 10 ML</t>
  </si>
  <si>
    <t>BUSHRA MEDICAL HEALT</t>
  </si>
  <si>
    <t>CEFTRIAXONA 1GR AMP</t>
  </si>
  <si>
    <t>CELAY 10MG X 10 TAB</t>
  </si>
  <si>
    <t>CELAY 10MG/5ML SOL ORAL X 15ML</t>
  </si>
  <si>
    <t>CELAY 5MG/5ML SOL ORAL X100 ML</t>
  </si>
  <si>
    <t>CELECOXIB 200MG BLISTER X 10 TAB</t>
  </si>
  <si>
    <t>CETIRIZINA 10MG BLISTER X 10 TAB</t>
  </si>
  <si>
    <t>CETIRIZINA 10MG BLISTER X 10TAB</t>
  </si>
  <si>
    <t>CETIRIZINA 10MG BLISTER X10 TAB</t>
  </si>
  <si>
    <t>CETOCONAZOL CREMA 20MG X 30GR</t>
  </si>
  <si>
    <t>PHARLAB</t>
  </si>
  <si>
    <t>CETRIZ 10MG (CETIRIZINA) X 20 COMP</t>
  </si>
  <si>
    <t>CHAMPU LIENDRECID 100ML</t>
  </si>
  <si>
    <t>CICATRIMED CREMA 30GR</t>
  </si>
  <si>
    <t>CIDOFOL (ACIDO FOLICO)BP 5MG/ML AMP 2ML</t>
  </si>
  <si>
    <t>CIFARCAINA HIPERBARA 5% SOL AMP 2ML</t>
  </si>
  <si>
    <t>CIMEGRIPE 4MG+400MG+4MGX 20 CAPSULAS</t>
  </si>
  <si>
    <t>CINARIZINA 75MG BLISTER X 10 TAB</t>
  </si>
  <si>
    <t>CIPROFLOXACINA 200MG/100ML (I.V) FCO</t>
  </si>
  <si>
    <t>CIPROFLOXACINA 500MG BLISTER X 10TAB</t>
  </si>
  <si>
    <t>CITICOLINA 500 MG X 10 TAB BLISTER</t>
  </si>
  <si>
    <t>CITICOLINA 500MG BLIST X 10 COMP</t>
  </si>
  <si>
    <t>CITICOLINA 500MG BLIST X 10 TAB</t>
  </si>
  <si>
    <t>CITICOLINA 500MG/2ML AMP.</t>
  </si>
  <si>
    <t>CITICOLINA SODICA 125MG/1ML (I.M/I.V)AMP</t>
  </si>
  <si>
    <t>CITRAPOL 500ML SOLUCION</t>
  </si>
  <si>
    <t>CITRATO DE CALCIO CON VIT D 30TAB</t>
  </si>
  <si>
    <t>CITRATO DE POTASIO 240ML</t>
  </si>
  <si>
    <t>CITRATO DE POTASIO 500ML</t>
  </si>
  <si>
    <t>CLINDAMICINA 300MG BLIST X 10 TAB</t>
  </si>
  <si>
    <t>CLINDAMICINA 600MG/4ML (I.M/I.V) AMP</t>
  </si>
  <si>
    <t>CLODOXIN 10MG X 20 COMP</t>
  </si>
  <si>
    <t>CLODOXIN 5MG/5ML JBE X 120ML</t>
  </si>
  <si>
    <t>CLODOXIN SOL GOTAS 1MG/1ML X 30ML</t>
  </si>
  <si>
    <t>CLONZEP 0.5 MG X 30 TAB</t>
  </si>
  <si>
    <t>CLONZEP 2 MG X 30 TAB</t>
  </si>
  <si>
    <t>CLOP (METOCLOPRAMIDA) JBE X 120ML</t>
  </si>
  <si>
    <t>CLOPIDEX 75MG X 30 TAB</t>
  </si>
  <si>
    <t>CLOPIDOGREL 75MG BLIST X 10 TAB</t>
  </si>
  <si>
    <t>CLOPIDOGREL 75MG BLISTER X 10 TABLETAS</t>
  </si>
  <si>
    <t>CLOPIDOGREL 75MG TABLETAS X 30</t>
  </si>
  <si>
    <t>CLOPIDOGREL 75MG X 10 TAB</t>
  </si>
  <si>
    <t>CLOPIDROGEL 75MG BLISTER X 10 TABLETAS</t>
  </si>
  <si>
    <t>CLOPIDROGEL 75MG X 30 TAB</t>
  </si>
  <si>
    <t>CLORACE 125 - 0.5MG / 5ML X 120ML</t>
  </si>
  <si>
    <t>CLORACE 500MG - 4MG X 10 TAB</t>
  </si>
  <si>
    <t>CLORACE 500MG - 4MG X 20 TAB</t>
  </si>
  <si>
    <t>CLORACE 80MG -0.5MG/ML SOLUC GOTAS</t>
  </si>
  <si>
    <t>CLORACI PLUS(VIT.C 1000MG+ZINC 10MG)30TB</t>
  </si>
  <si>
    <t>CLORFENIRAMINA 10MG / 1ML (IM./I.V) AMP</t>
  </si>
  <si>
    <t>CLORURO DE MAGNESIO 16.7GR P/P 1/2L</t>
  </si>
  <si>
    <t>CLORURO DE MAGNESIO 240ML</t>
  </si>
  <si>
    <t>CLORURO DE MAGNESIO 500ML</t>
  </si>
  <si>
    <t>CLOTRIDAZOL PLUS (GEN+CLO+BET) 30G CREMA</t>
  </si>
  <si>
    <t>CLOTRIMAZOL 200MG OVULOS X 3</t>
  </si>
  <si>
    <t>CLOTRIMAZOL 20MG/G (2%) C/APLIC 30GR VAG</t>
  </si>
  <si>
    <t>CLOTRIMAZOL 500MG OVULOS X 1</t>
  </si>
  <si>
    <t>CLOTRIMAZOL CREM VAG X 35 GR</t>
  </si>
  <si>
    <t>CLOTRIMAZOL2% CREMA VAGINALX20GR X APLIC</t>
  </si>
  <si>
    <t>COFADOR SOLUCION X 5ML OFTALMICA</t>
  </si>
  <si>
    <t>COFADOR-T SOLUCION OFTALMICA X 5ML</t>
  </si>
  <si>
    <t>COFASURE 80MG TAB ESTUCHE X 20</t>
  </si>
  <si>
    <t>COFATODEX SUSP OFTALMICA X 5 ML</t>
  </si>
  <si>
    <t>COLA DE CABALLO 500MG X 30 CAPS</t>
  </si>
  <si>
    <t>COLA DE CABALLO 500MG X 60 CAPS</t>
  </si>
  <si>
    <t>COLAGENO HIDROLIZADO 400MG X 30CAPS.</t>
  </si>
  <si>
    <t>COLAGENO HIDROLIZADO CON VIT EYC 30 TAB</t>
  </si>
  <si>
    <t>COLAYTE STCH. X 4 TARROS</t>
  </si>
  <si>
    <t>COLCHICINA 500MCG BLISTER X10TAB</t>
  </si>
  <si>
    <t>COLGESIC 400MG-4MG X 15 COMP</t>
  </si>
  <si>
    <t>COLONPLANT 400MG X 60 CAPS</t>
  </si>
  <si>
    <t>COLPRIN 500MG X 20 TAB</t>
  </si>
  <si>
    <t>COLVAL 4MG X 12 TAB</t>
  </si>
  <si>
    <t>COMPLEJO B (I.M/I.V) AMP 10ML</t>
  </si>
  <si>
    <t>COMPLEJO B (VITB1-B6-B12 3 ML I.M AMP</t>
  </si>
  <si>
    <t>COMPLEJO B AMPOLLA I.V/I.M 2ML X 5 AMP</t>
  </si>
  <si>
    <t>COMPRES LAPAROT. ESTERIL PQTEX5</t>
  </si>
  <si>
    <t>MARAX</t>
  </si>
  <si>
    <t>CONFIRA X 1 TEST DE EMBARAZO</t>
  </si>
  <si>
    <t>SANFARMA</t>
  </si>
  <si>
    <t>CORATAB 81MG ESTUCHE X 30 TAB</t>
  </si>
  <si>
    <t>CREMA DE AZUFRE 30GR</t>
  </si>
  <si>
    <t>CREMA DE AZUFRE 50GR</t>
  </si>
  <si>
    <t>CREMA FACIAL ANTISEPTICA 30 GR</t>
  </si>
  <si>
    <t>CREMA FRIA 50GR</t>
  </si>
  <si>
    <t>CREMA FRIA PIEL SECA 50 G</t>
  </si>
  <si>
    <t>SOMA</t>
  </si>
  <si>
    <t>CREMA PSORIASIMED 30GR</t>
  </si>
  <si>
    <t>CUBREBOTAS PAR</t>
  </si>
  <si>
    <t>UM DESCARTABLES C.A.</t>
  </si>
  <si>
    <t>DECOBEL 0.5 MG X 30TAB</t>
  </si>
  <si>
    <t>DECOBEL 8 MG/2ML VIAL</t>
  </si>
  <si>
    <t>DEFLAZACORT 6MG BLISTER X 10 TAB</t>
  </si>
  <si>
    <t>DERM KETA( KETOCONONAZOL 2%) CREM 15GR</t>
  </si>
  <si>
    <t>DESLORATADINA 5MG BLIST X 10 TAB</t>
  </si>
  <si>
    <t>DEXAMETASONA 1MG X 10 TABLETAS</t>
  </si>
  <si>
    <t>DEXAMETASONA 4MG BLIST X 10 TAB</t>
  </si>
  <si>
    <t>DEXAMETASONA 4MG X 10 COMPRIMIDOS</t>
  </si>
  <si>
    <t>DEXAMETASONA 8 MG/2 ML AMP</t>
  </si>
  <si>
    <t>DEXAMETASONA 8MG/2ML (I.M/I.V) AMP</t>
  </si>
  <si>
    <t>DEXAMETASONA 8MG/2ML AMP</t>
  </si>
  <si>
    <t>DEXAMETASONA 8MG/2ML X AMP</t>
  </si>
  <si>
    <t>UNILINK</t>
  </si>
  <si>
    <t>DEXTAMIN 0.5MG/ML X 60ML SOL ORAL PED</t>
  </si>
  <si>
    <t>DEXTROMETORFANO SIMPLE120ML</t>
  </si>
  <si>
    <t>DIAD 1.5 MG (LEVONORGESTREL) X 1COMP</t>
  </si>
  <si>
    <t>DIAGESIC 75MG /3ML X 2 AMP</t>
  </si>
  <si>
    <t>DICLODEX 50MG X 10 TAB</t>
  </si>
  <si>
    <t>DICLODEX 50MG X 20 TAB</t>
  </si>
  <si>
    <t>DICLOFENAC GEL 11.6MG/G X 60G</t>
  </si>
  <si>
    <t>DICLOFENAC GEL 30 GR</t>
  </si>
  <si>
    <t>DICLOFENAC GEL BP 1% X 20GR</t>
  </si>
  <si>
    <t>DICLOFENAC POT 100MG BLIST X 10 TAB</t>
  </si>
  <si>
    <t>DICLOFENAC POT 50MG BLIST X 10 TAB</t>
  </si>
  <si>
    <t>DICLOFENAC POT 50MG X 10 TAB BLISTER</t>
  </si>
  <si>
    <t>DICLOFENAC POT 50MG X 30 TAB</t>
  </si>
  <si>
    <t>DICLOFENAC POTASICO 100MG BLIST X 10 TAB</t>
  </si>
  <si>
    <t>DICLOFENAC POTASICO 50MG BLISTERX10 TAB</t>
  </si>
  <si>
    <t>FAHD</t>
  </si>
  <si>
    <t>DICLOFENAC POTASICO 50MG X 10 TABLETAS</t>
  </si>
  <si>
    <t>DICLOFENAC SODICO 100MG X 10TAB</t>
  </si>
  <si>
    <t>DICLOFENAC SODICO 50MG BLISTER X 10 TAB</t>
  </si>
  <si>
    <t>DICLOFENAC SODICO 50MG BLISTER X 10TAB</t>
  </si>
  <si>
    <t>DICLOFENAC SODICO 75MG/3ML I.M/I.V AMP</t>
  </si>
  <si>
    <t>DI-EUDRIN 12.5MG X 24 TAB</t>
  </si>
  <si>
    <t>DIGOXINA 0.25 MG BLIST X 10 TAB</t>
  </si>
  <si>
    <t>DIGOXINA 0.25MG BLISTER X 10 TA</t>
  </si>
  <si>
    <t>DIGOXINA 0.25MG X 20 COMPRIMIDOS</t>
  </si>
  <si>
    <t>DINITRATO DE ISORBIDA 10MG BLISTX10TAB</t>
  </si>
  <si>
    <t>DIOSMINA 600MG BLIST X 10 TAB</t>
  </si>
  <si>
    <t>DIPIRONA 1G/2ML (I.M/I.V) AMP</t>
  </si>
  <si>
    <t>DIPROP DE BETAMETASONA 5MG/ML+2MG/ML AMP</t>
  </si>
  <si>
    <t>DIVAL (DICLOFE SOD) 75MG/3ML X 2 AMP</t>
  </si>
  <si>
    <t>DIVAL (DICLOFENAC SOD) 50MG X 20 TAB</t>
  </si>
  <si>
    <t>DIVAL FORTE (DICLOF SOD)100MG X 20 TAB</t>
  </si>
  <si>
    <t>DOLMAX 50 G</t>
  </si>
  <si>
    <t>DOMPERIDONA 10MG BLISTER X 10 TAB</t>
  </si>
  <si>
    <t>DOMPERIDONA 10MG BLISTER X 10TAB</t>
  </si>
  <si>
    <t>DOXICICLINA 100MG BLISTER X 10TAB</t>
  </si>
  <si>
    <t>DUROVAL 100MG X 1 TAB</t>
  </si>
  <si>
    <t>DUROVAL 50MG X 2 TAB</t>
  </si>
  <si>
    <t>DUROVAL 50MG X 3 TAB</t>
  </si>
  <si>
    <t>DUVADILAN 10MG X 30 COMPRIMIDOS</t>
  </si>
  <si>
    <t>EFEDRINA SULFATO 6% 1ML (I.M/I.V/S) AMP</t>
  </si>
  <si>
    <t>ENALAPRIL (RENOPRIL) 20MG X 30 TAB</t>
  </si>
  <si>
    <t>BELFAR</t>
  </si>
  <si>
    <t>ENALAPRIL 10MG BLISTER X10 TAB</t>
  </si>
  <si>
    <t>ENALAPRIL 10MG X 30 COMP</t>
  </si>
  <si>
    <t>ALTEFAR</t>
  </si>
  <si>
    <t>ENALAPRIL 10MG X 30 TAB</t>
  </si>
  <si>
    <t>ENALAPRIL 20MG BLIST X 10 TAB</t>
  </si>
  <si>
    <t>ENALAPRIL 20MG BLISTER X 10 TAB</t>
  </si>
  <si>
    <t>ENALAPRIL 20MG X 30TABLETAS</t>
  </si>
  <si>
    <t>ENEMAX-A FRASCO 66ML</t>
  </si>
  <si>
    <t>ENLAPRIL 20MG X 30 TAB</t>
  </si>
  <si>
    <t>ENOXAPARINA SODICA 40MG/0.4ML AMP</t>
  </si>
  <si>
    <t>EPITRAL 100MG X 30 TAB</t>
  </si>
  <si>
    <t>EPITRAL 50MG X 30 TAB</t>
  </si>
  <si>
    <t>ERBRIX-50 (SILDENAFIL) 50MG X 8 TAB</t>
  </si>
  <si>
    <t>ERILON 0.05% CREMA TUBO 15G</t>
  </si>
  <si>
    <t>ESOMEPRAZOL 40MG BLIST X 10 TAB</t>
  </si>
  <si>
    <t>ESOMEPRAZOL 40MG BLISTER X 10 TAB</t>
  </si>
  <si>
    <t>ESOMEPRAZOL 40MG X 10 TAB (BLISTER)</t>
  </si>
  <si>
    <t>ESPIRINOLACTONA 25MG BLIST X 10 TAB</t>
  </si>
  <si>
    <t>ESPIRONOLACTONA 100MG BLISTX 10 TAB</t>
  </si>
  <si>
    <t>ESPIRONOLACTONA 25MG X 10 TAB BLISTER</t>
  </si>
  <si>
    <t>ESQUIDONE 2MG X 30 TAB</t>
  </si>
  <si>
    <t>ESQUIDONE 3MG X 30 TAB</t>
  </si>
  <si>
    <t>ESTERILIZADOR AL FRIO GALON ZERO BAC</t>
  </si>
  <si>
    <t>ETORICOXIB 60MG BLIST X 10 TAB</t>
  </si>
  <si>
    <t>ETORICOXIB 90MG BLIST X 10 TAB</t>
  </si>
  <si>
    <t>ETOROCZIA 60MG BLIST X 10 TAB REC</t>
  </si>
  <si>
    <t>EUSILEN 4MG X 15 COMP</t>
  </si>
  <si>
    <t>EUSILEN 4MG X 8 COMP</t>
  </si>
  <si>
    <t>EUSILEN 4MG/2ML KIT X 1AMP</t>
  </si>
  <si>
    <t>EUSILEN DUAL X 10 TAB</t>
  </si>
  <si>
    <t>FAMOTIDINA 40MG BLIST X 10 TAB</t>
  </si>
  <si>
    <t>FANASAL GOTAS ADULT 15ML</t>
  </si>
  <si>
    <t>FANASAL GOTAS PED X 15ML</t>
  </si>
  <si>
    <t>FEM DUCHA VAGINAL FRASCO 135ML C/CANULA</t>
  </si>
  <si>
    <t>FEMIZOL 750MG-200MG OVULOS X7</t>
  </si>
  <si>
    <t>FINALGRIP (PARACE+CETI+FENILE)BLISTX10TB</t>
  </si>
  <si>
    <t>FINASTERIDA 5MG BLIST X 10 TAB</t>
  </si>
  <si>
    <t>FINASTERIDA 5MG X 10 TABLETAS</t>
  </si>
  <si>
    <t>FITOMENADIONA 10MG / 1ML (I.M/SUBC) AMP</t>
  </si>
  <si>
    <t>FLAVOXATO 200MG X 10 TAB BLISTER</t>
  </si>
  <si>
    <t>FLENOX 15MG/5ML SOL PEDIATRICO FCO120ML</t>
  </si>
  <si>
    <t>FLENOX 30MG/5ML SOL ADULTOS FCO 120ML</t>
  </si>
  <si>
    <t>FLEX ENEMA 130ML</t>
  </si>
  <si>
    <t>AIRELA</t>
  </si>
  <si>
    <t>FLEXURAT 500MG-400MG X 30 TABLETAS</t>
  </si>
  <si>
    <t>NATURISSIMA</t>
  </si>
  <si>
    <t>FLOGAREN 50 MG X 20 TAB</t>
  </si>
  <si>
    <t>FLOR DE JAMAICA 10GR PAPELETA</t>
  </si>
  <si>
    <t>FLORASTOR X 12 CAP</t>
  </si>
  <si>
    <t>UNIOAO QUIMICA</t>
  </si>
  <si>
    <t>FLORINA-L ANTICON X 21 TAB</t>
  </si>
  <si>
    <t>FLUCONAZOL 150MG X 1 TAB</t>
  </si>
  <si>
    <t>FLUCONAZOL 150MG X 2 CAPS</t>
  </si>
  <si>
    <t>FLUCONAZOL 150MG X 2CAPSULAS</t>
  </si>
  <si>
    <t>FLUCONAZOL SOL/INY 200MG/100ML</t>
  </si>
  <si>
    <t>FLUNARIZINA 10MG X 10 TAB (BLISTER)</t>
  </si>
  <si>
    <t>FLUOXETINA 20MG BLIST X 10 TAB</t>
  </si>
  <si>
    <t>FLUOXETINA 20MG X 10 TAB BLISTER</t>
  </si>
  <si>
    <t>FLUOXETINA 20MG X 14 CAPS</t>
  </si>
  <si>
    <t>FOLAC 10 MG X 20 TAB</t>
  </si>
  <si>
    <t>FOLAC 5 MG X 20 TAB</t>
  </si>
  <si>
    <t>FOLIFER B-12 X 30 TAB</t>
  </si>
  <si>
    <t>FOSFOLIT 21.6G-8.1G/45ML SOL ORALX45ML</t>
  </si>
  <si>
    <t>FUROSEMIDA 20MG/2ML (I.M/I.V) AMP</t>
  </si>
  <si>
    <t>FUROSEMIDA 40MG BLISTER X 10TAB</t>
  </si>
  <si>
    <t>FUROSEMIDA 40MG X 10 TAB</t>
  </si>
  <si>
    <t>BERYL</t>
  </si>
  <si>
    <t>FUROSEMIDA 40MG X 12 TABLETAS</t>
  </si>
  <si>
    <t>FUROSEMIDA 40MG X 20 COMP</t>
  </si>
  <si>
    <t>GABAPENTINA 300MG BLISTER X 10 TAB</t>
  </si>
  <si>
    <t>GABAPENTINA 300MG BLISTER X10TAB</t>
  </si>
  <si>
    <t>GABAPENTINA 300MG X 10 TAB</t>
  </si>
  <si>
    <t>GABOX 200MG X 20 TAB</t>
  </si>
  <si>
    <t>GARCINIA CAMBOGIA 500MG X 30 CAPS</t>
  </si>
  <si>
    <t>GARCINIA CAMBOGIA 500MG X 60 CAPS</t>
  </si>
  <si>
    <t>GEL ANTIBACTERIAL 240ML</t>
  </si>
  <si>
    <t>GEL ANTIBACTERIAL 500ML</t>
  </si>
  <si>
    <t>GEL ANTIBACTERIAL ZERO GEL GALON</t>
  </si>
  <si>
    <t>GEL COOL ICE AZUL 250CC</t>
  </si>
  <si>
    <t>GEL COOL ICE VERDE 250CC</t>
  </si>
  <si>
    <t>GENTA+BETA+CLOTRI LATA DE 15GR</t>
  </si>
  <si>
    <t>GENTAMICINA 0.1% CREMA 20GR</t>
  </si>
  <si>
    <t>GENTAMICINA 160MG/2ML (I.M/I.V) AMP</t>
  </si>
  <si>
    <t>GENTAMICINA 80MG/2ML (I.M/I.V) AMP</t>
  </si>
  <si>
    <t>GINACOL 0.1% SOL USO VAGINAL FCO 135ML</t>
  </si>
  <si>
    <t>GINO-COLON 45 GR X 7 APLICADORES</t>
  </si>
  <si>
    <t>GEOLAB</t>
  </si>
  <si>
    <t>GINO-MIZONOL(NITRATO D MICONAZ) 20MG/G</t>
  </si>
  <si>
    <t>GLIBENCLAMIDA 5MG BLIST X 10 TAB</t>
  </si>
  <si>
    <t>GLIBENCLAMIDA 5MG X 10 TAB</t>
  </si>
  <si>
    <t>GLIBENCLAMIDA 5MG X 10 TAB (BLISTER)</t>
  </si>
  <si>
    <t>GLIBENCLAMIDA 5MG X 30 COMP</t>
  </si>
  <si>
    <t>GLICERINA 1.68G SUPOSITORIO PEDIATRIC X6</t>
  </si>
  <si>
    <t>GLICERINA 2.88G SUPOSITORIOS X 6</t>
  </si>
  <si>
    <t>GLICERINA 30ML</t>
  </si>
  <si>
    <t>GLIMEPIRIDA 2MG BLIST X 10 TAB</t>
  </si>
  <si>
    <t>GLIMEPIRIDA 2MG BLISTER X 10 TABLETAS</t>
  </si>
  <si>
    <t>GLIMEPIRIDA 4MG BLIST X 10 TAB</t>
  </si>
  <si>
    <t>GLIMEPIRIDA 4MG BLISTER X 10 TABLETAS</t>
  </si>
  <si>
    <t>GLIMEPIRIDE 2MG BLIST X 10 TAB</t>
  </si>
  <si>
    <t>GLUCOFRED 80MG X 10 TAB</t>
  </si>
  <si>
    <t>FREDUN PHARMCEU</t>
  </si>
  <si>
    <t>GLUCONATO DE CALCIO 10% SOL FR 100 ML</t>
  </si>
  <si>
    <t>GLUCOZIM 500MG X 20 COMP.</t>
  </si>
  <si>
    <t>GORRO DE CIRUJANO DESC</t>
  </si>
  <si>
    <t>GORRO DE CIRUJANO FUCSIA</t>
  </si>
  <si>
    <t>GORRO DE ENFERMERA BLANCO</t>
  </si>
  <si>
    <t>GOTAS DE VALERIANA 15 ML</t>
  </si>
  <si>
    <t>GOTAS DE VALERIANA 30 ML</t>
  </si>
  <si>
    <t>GRIPALCE 400MG+4MG+4MG X 20 CAPSULAS</t>
  </si>
  <si>
    <t>GRIPALCE DISP 20 BLIST X 10 CAP</t>
  </si>
  <si>
    <t>GUANTES DE EXAMEN TALLA L</t>
  </si>
  <si>
    <t>GUANTES DE EXAMEN TALLA L CAJA X100</t>
  </si>
  <si>
    <t>MCD</t>
  </si>
  <si>
    <t>GUANTES DE EXAMEN TALLA M</t>
  </si>
  <si>
    <t>GUANTES DE EXAMEN TALLA M CAJA X100</t>
  </si>
  <si>
    <t>GUANTES DE EXAMEN TALLA S</t>
  </si>
  <si>
    <t>GUANTES DE EXAMEN TALLA S CAJA X 100</t>
  </si>
  <si>
    <t>GUANTES DE NITRILO TALLA L</t>
  </si>
  <si>
    <t>SIPA</t>
  </si>
  <si>
    <t>GUANTES DE NITRILO TALLA M</t>
  </si>
  <si>
    <t>GUANTES DE NITRILO TALLA S</t>
  </si>
  <si>
    <t>GYNKOLA 500MG X 60 CAPS</t>
  </si>
  <si>
    <t>GYNOVIT DUCHA VAGINAL X130ML</t>
  </si>
  <si>
    <t>HALOPERIDOL 5MG/1ML (I.M/I.V) AMP</t>
  </si>
  <si>
    <t>´209</t>
  </si>
  <si>
    <t>HALOPERIDOL BP 5MG BLIST X 10 TAB</t>
  </si>
  <si>
    <t>HEMORROIMED CREMA 30GR</t>
  </si>
  <si>
    <t>HENOVIC SOLUCION ORAL GOTAL X30ML</t>
  </si>
  <si>
    <t>HIDROCLOROTIAZIDA 12.5MG BLIST X 10TAB</t>
  </si>
  <si>
    <t>HIDROCLOROTIAZIDA 25MG BLISTER X 10 TAB</t>
  </si>
  <si>
    <t>LAPROFF</t>
  </si>
  <si>
    <t>HIDROCORTISONA 100MG (I.M/I.V) AMP</t>
  </si>
  <si>
    <t>HIDROXIDO DE ALUMINIO 6% X 100ML</t>
  </si>
  <si>
    <t>HIERRO SACAROSA 100MG/5ML (I.V) AMP</t>
  </si>
  <si>
    <t>HISTALER 0.5MG/ML X 60ML JBE PED</t>
  </si>
  <si>
    <t>HISTALER 5MG X 30 TAB</t>
  </si>
  <si>
    <t>HOJAS DE SEN 5GR PAPELETA</t>
  </si>
  <si>
    <t>IBOTUNI (IBUPRO+TIOCOL) 600/4MG X 10TAB</t>
  </si>
  <si>
    <t>IBUFENAC 400MG X 20 CAPS</t>
  </si>
  <si>
    <t>IBUN (IBUPROFENO) 400MG X 10 TAB</t>
  </si>
  <si>
    <t>IBUN (IBUPROFENO) 600MG X 10 TAB</t>
  </si>
  <si>
    <t>IBUPROFENO 400MG BLIST X 10 TAB</t>
  </si>
  <si>
    <t>IBUPROFENO 400MG X 20 TAB</t>
  </si>
  <si>
    <t>IBUPROFENO 600MG BLIST X 10 TAB</t>
  </si>
  <si>
    <t>IBUPROFENO 600MG BLISTER X 10 TAB</t>
  </si>
  <si>
    <t>IBUPROFENO 600MG BLISTER X 10 TABLETAS</t>
  </si>
  <si>
    <t>IBUPROFENO 800MG BLISTER X 10 TABLETAS</t>
  </si>
  <si>
    <t>IBUTIL 400MG/4 X 20 TAB</t>
  </si>
  <si>
    <t>INNOBROX(CLARITROMI)250MG/5ML X60ML SUSP</t>
  </si>
  <si>
    <t>IN/QUIMICA</t>
  </si>
  <si>
    <t>IPALAT 1% CREMA 20G</t>
  </si>
  <si>
    <t>IPALAT 10MG/ML X 20ML SOL.</t>
  </si>
  <si>
    <t>IRBESARTAN 150MG BLIST X 10 TAB</t>
  </si>
  <si>
    <t>IRBESARTAN 150MG BLISTER X10 TABLETAS</t>
  </si>
  <si>
    <t>IRBESARTAN 300MG BLIST X 10 TAB</t>
  </si>
  <si>
    <t>IRBESARTAN 300MG X 10 TAB</t>
  </si>
  <si>
    <t>ISOSPRAY PLUS 0.15%.-25% SOLUCION FRASCO</t>
  </si>
  <si>
    <t>IVAGAN FORTE 25BLISTER X4 TABLETAS</t>
  </si>
  <si>
    <t>IVAGAN FORTE TAB RECUBIERTAS EST 10 TABL</t>
  </si>
  <si>
    <t>IVAGAN TAB RECUBERTAS EST 10TAB</t>
  </si>
  <si>
    <t>IVERMECTINA 6MG X 4 TAB</t>
  </si>
  <si>
    <t>IVERMED CREMA (IVERMECTINA 0.4%) 60GR</t>
  </si>
  <si>
    <t>IVERMED LOCION(IVERMECTINA 0.4%)100ML</t>
  </si>
  <si>
    <t>JABON LIQ. PARA MANOS- FRUTAS VERDES</t>
  </si>
  <si>
    <t>FRAGANTE</t>
  </si>
  <si>
    <t>JABON LIQ. PARA MANOS- KIWI</t>
  </si>
  <si>
    <t>JABON LIQ. PARA MANOS OCEANO</t>
  </si>
  <si>
    <t>JABON LIQ. PARA MANOS PRIMAVERA SPRING</t>
  </si>
  <si>
    <t>JABON LIQ. PARA MANOS-FRUTAS EXOTICAS</t>
  </si>
  <si>
    <t>JABON LIQ. PARA MANOS-GRANADA</t>
  </si>
  <si>
    <t>JABON LIQ. PARA MANOS-TROPICAL CITRICOS</t>
  </si>
  <si>
    <t>JARABE FRAILEJON 120 ML</t>
  </si>
  <si>
    <t>JARABE LAMEDOR 120 ML</t>
  </si>
  <si>
    <t>JARABE SABILA 120 ML</t>
  </si>
  <si>
    <t>JELCO N°18</t>
  </si>
  <si>
    <t>SMITHS MEDICAL</t>
  </si>
  <si>
    <t>KATIVIL 1G/10ML SOL ORAL X 120ML S/AZUC</t>
  </si>
  <si>
    <t>KATIVIL 1G/10ML SOL ORAL X 90ML S/AZUCAR</t>
  </si>
  <si>
    <t>KENTUNI(TRIAMCINOLONA)10MG/MLX5ML I.M/IA</t>
  </si>
  <si>
    <t>KETAZOL 2% CHAMPU X60ML</t>
  </si>
  <si>
    <t>KETOCONAZOL 400MG X 5 OVULOS VAG.</t>
  </si>
  <si>
    <t>KETOCONAZOL CR TOPICA 2% X30GR</t>
  </si>
  <si>
    <t>KETOCONAZOL CREMA 2% W/W 15GR</t>
  </si>
  <si>
    <t>KETOLAC 20MG BLIST X 10 COMP</t>
  </si>
  <si>
    <t>KETOPROFENO 100MG BLIST X 10 TAB</t>
  </si>
  <si>
    <t>KETOPROFENO 100MG BP BLISTER X 10 TAB</t>
  </si>
  <si>
    <t>KETOPROFENO 100MG X 10 TAB</t>
  </si>
  <si>
    <t>KETOPROFENO 100MG X 10 TABLETAS</t>
  </si>
  <si>
    <t>KETOPROFENO 100MG X 20 TABLETAS</t>
  </si>
  <si>
    <t>KETOPROFENO POLV/INY 100MG (I.M/I.V)</t>
  </si>
  <si>
    <t>KETOROLACO 30MG (IV/IM) AMP</t>
  </si>
  <si>
    <t>KETROPROFENO 100MG/2ML (I.M/I.V) AMP</t>
  </si>
  <si>
    <t>KIT DE LAPARATOMIA ESTERIL II 40GR</t>
  </si>
  <si>
    <t>KOREOFIN(LEVO 0.15MG+ETINI 0.03MG)X28TAB</t>
  </si>
  <si>
    <t>LAGRICOF SOL X 15 ML</t>
  </si>
  <si>
    <t>LANDGRA(SILDENAFI)100MG G/ ORAL BNANA</t>
  </si>
  <si>
    <t>LANDGRA(SILDENAFI)100MG G/ORAL MANGO</t>
  </si>
  <si>
    <t>LANZOPRAZOL 30MG BLIST X 10 TAB</t>
  </si>
  <si>
    <t>LECHE MAGNESIA 100ML</t>
  </si>
  <si>
    <t>LEVADURA DE CERVEZA 400MG X 30CAPS.</t>
  </si>
  <si>
    <t>LEVOFLOXACINA 500MG BLIST X 10 TAB</t>
  </si>
  <si>
    <t>LEVOFLOXACINA 500MG BLISTER X 10 TABL</t>
  </si>
  <si>
    <t>LEVOFLOXACINA 500MG/100ML INFUSION I.V</t>
  </si>
  <si>
    <t>ALFA</t>
  </si>
  <si>
    <t>LEVOFLOXACINA 750MG BLIST X 10 TAB</t>
  </si>
  <si>
    <t>LEVOFLOXACINA 750MG BLISTER X 10 TABLET</t>
  </si>
  <si>
    <t>LEVOSULPIRIDE 25MG BLIST X 10 TAB</t>
  </si>
  <si>
    <t>LEVOTIROXINA 100MCG BLISTER X 10 TAB</t>
  </si>
  <si>
    <t>LEVOTIROXINA 50MCG BLISTER X 10 TAB</t>
  </si>
  <si>
    <t>LIDOCAINA 2% AMP (IM/IV) 3 ML</t>
  </si>
  <si>
    <t>LIDOCAINA URETRAL 20MG/G X 30 G</t>
  </si>
  <si>
    <t>LINAZA MOLIDA CON AVENA 250GR</t>
  </si>
  <si>
    <t>INTERVIT</t>
  </si>
  <si>
    <t>LINAZA MOLIZA 250GR</t>
  </si>
  <si>
    <t>LINAZEITE ACEITE DE LINAZA X 30 CAPS</t>
  </si>
  <si>
    <t>LINAZEITE ACEITE DE LINAZA X 60 CAPS</t>
  </si>
  <si>
    <t>LISIN-BE ALIMENTO LIQUIDO FCO 120ML</t>
  </si>
  <si>
    <t>LISINOPRIL 10MG BLISTER X10 TAB</t>
  </si>
  <si>
    <t>LISINOPRIL 10MG X 10 TAB BLIST</t>
  </si>
  <si>
    <t>LISINOPRIL 20MG X 10 TAB BLIST</t>
  </si>
  <si>
    <t>LIT (10.8G-4.05G) ENEMA PED 67.5ML</t>
  </si>
  <si>
    <t>LIT (16G-6G) ENEMA ADULTO 100ML</t>
  </si>
  <si>
    <t>LOCION JABONOSA DE AZUFRE 120ML</t>
  </si>
  <si>
    <t>LODESTAR HCT 50MG - 12.5MG X 30 TAB</t>
  </si>
  <si>
    <t>LOGANIL 250MG/5ML JARABE ADULTOS X120ML</t>
  </si>
  <si>
    <t>LOKARIN 5MG -60MG / 5ML JBE X 60ML</t>
  </si>
  <si>
    <t>LOPERAM 2MG TAB (50X4) DISPENSADOR</t>
  </si>
  <si>
    <t>LORADEX 10MG X 10 TAB</t>
  </si>
  <si>
    <t>LORATADINA 10MG BLISTER X10 TAB</t>
  </si>
  <si>
    <t>LORATADINA 10MG X 10 TAB</t>
  </si>
  <si>
    <t>LORATADINA 10MG X 10 TAB (BLISTER)</t>
  </si>
  <si>
    <t>LORAVAL 5MG/5ML X 60 ML JBE PED</t>
  </si>
  <si>
    <t>LOSARTAN 50MG / 12.5MG . X 10 TAB BLIST</t>
  </si>
  <si>
    <t>LOSARTAN POT 50MG X 30 TAB</t>
  </si>
  <si>
    <t>LOSARTAN POT HIDROCLOTIAZIDA 50MG/12.5MG</t>
  </si>
  <si>
    <t>LOSARTAN POTASICO 100MG X 10 COMP REC.</t>
  </si>
  <si>
    <t>LOSARTAN POTASICO 50MG BLIST X 10 TAB</t>
  </si>
  <si>
    <t>LOSARTAN POTASICO 50MG TABLETAS X30</t>
  </si>
  <si>
    <t>LOSARTAN POTASICO 50MG X 10 TAB BLISTER</t>
  </si>
  <si>
    <t>LOSARTAN POTASICO 50MG X 30 COMP</t>
  </si>
  <si>
    <t>LOSARTANA POTASSICA 50MG X 30 COMP</t>
  </si>
  <si>
    <t>LUMBAX 600MG X 10 TAB</t>
  </si>
  <si>
    <t>MACROGOTERO EN "Y"</t>
  </si>
  <si>
    <t>MAGMAX TRAD (LECHE MAGNESIA) 100ML</t>
  </si>
  <si>
    <t>MAGNESIO AMINOQUELADO</t>
  </si>
  <si>
    <t>MANZANILLA (PAPELETA) 5GR</t>
  </si>
  <si>
    <t>MASCARILLAS CON LIGA (FUCSIA)</t>
  </si>
  <si>
    <t>MASCARILLAS FACIALES KN95 -BLANCAX 5 UND</t>
  </si>
  <si>
    <t>MASCARILLAS FACIALES KN95- ROJA X 5 UND</t>
  </si>
  <si>
    <t>MASCARILLAS QUIRURG KIDS 3CAPAS X50 PZAS</t>
  </si>
  <si>
    <t>GUOYAN</t>
  </si>
  <si>
    <t>MASCARILLAS QUIRURG KIDS KFP4 3DX10 PZAS</t>
  </si>
  <si>
    <t>KF94</t>
  </si>
  <si>
    <t>MASCARILLAS QUIRURG KIDS KFP94 95%X10PZS</t>
  </si>
  <si>
    <t>MELAX LAXANTE NATURAL POLVO FCO. 200 G</t>
  </si>
  <si>
    <t>MELOXICAM 15MG BLIST X 10 TAB</t>
  </si>
  <si>
    <t>MELOXICAM 15MG X 10 TAB BLIST</t>
  </si>
  <si>
    <t>MELOXICAM 15MG/1.5ML (I.M) AMP</t>
  </si>
  <si>
    <t>MEMANTINA 10MG X 14 TAB</t>
  </si>
  <si>
    <t>MENTOL 10GR</t>
  </si>
  <si>
    <t>MENTOL DAVIS 14.18G</t>
  </si>
  <si>
    <t>M DAVIS</t>
  </si>
  <si>
    <t>MEROPENEM 1GR (I.V) AMP</t>
  </si>
  <si>
    <t>MEROPENEM 1GR AMPOLLA</t>
  </si>
  <si>
    <t>MEROPENEM 500MG AMP</t>
  </si>
  <si>
    <t>MERTHIOLATE 0.13% SOL INCOLORA X 60ML</t>
  </si>
  <si>
    <t>MERTHIOLATE 0.13% TINTURA ROJA X 60ML</t>
  </si>
  <si>
    <t>METFORMINA 500MG BLIST X 10 TAB</t>
  </si>
  <si>
    <t>METFORMINA 500MG BLISTER X 10 TAB.</t>
  </si>
  <si>
    <t>METFORMINA 500MG TABLETAS X 30</t>
  </si>
  <si>
    <t>METFORMINA 500MG X 30 TAB</t>
  </si>
  <si>
    <t>METFORMINA 500MG+GLIBEN 5MG X 30</t>
  </si>
  <si>
    <t>METFORMINA 850MG BLIST X 10 TAB</t>
  </si>
  <si>
    <t>METFORMINA 850MG X 10 TAB BLIST</t>
  </si>
  <si>
    <t>METFORMINA L.P 1GR BLIST X 10 TAB</t>
  </si>
  <si>
    <t>METILPREDNISOLONA 500 MG (I.M/I.V) AMP</t>
  </si>
  <si>
    <t>METOCLOPRAMIDA 10MG BLISTER X10 TABLET</t>
  </si>
  <si>
    <t>METOCLOPRAMIDA 10MG/2ML (I.M/I.V) AMP</t>
  </si>
  <si>
    <t>METOTREXATO 2.5MG BLIST X 10 TAB</t>
  </si>
  <si>
    <t>METRONIDAZOL 125MG/5ML X 100ML SUSP PED</t>
  </si>
  <si>
    <t>METRONIDAZOL 500 MG OVULOS X 10</t>
  </si>
  <si>
    <t>METRONIDAZOL 500MG BLIST X 10 TAB</t>
  </si>
  <si>
    <t>METRONIDAZOL 500MG/100ML FCO</t>
  </si>
  <si>
    <t>METRONIDAZOL+MICONAZOL 750MG/200MG OVUX7</t>
  </si>
  <si>
    <t>METSIGLIN 500/50MG X 10 TAB</t>
  </si>
  <si>
    <t>MILAX X 120 GR</t>
  </si>
  <si>
    <t>MILAX X 360 GR</t>
  </si>
  <si>
    <t>MIOVIT COMP SOLUCIONKIT X 6 AMP</t>
  </si>
  <si>
    <t>MIOVIT GRAGEAS X 10</t>
  </si>
  <si>
    <t>MIOVIT GRAGEAS X 30</t>
  </si>
  <si>
    <t>MIOVIT GRAGEAS X 60</t>
  </si>
  <si>
    <t>MIOVIT JARABE X 180 ML</t>
  </si>
  <si>
    <t>MIOVIT JBE SIN AZUCAR X 90ML</t>
  </si>
  <si>
    <t>MIOVIT SOL INYECT. KIT X 1 AMP</t>
  </si>
  <si>
    <t>MIRTAZAPINA 15MG BP BLIST X 10 TAB</t>
  </si>
  <si>
    <t>MISULVAN 7.5MG/ML X 30ML SOL GOTAS</t>
  </si>
  <si>
    <t>MISULVAN COMPOSITUM JBE ADULT X 120ML</t>
  </si>
  <si>
    <t>MISULVAN COMPOSITUM JBE.PED X120ML</t>
  </si>
  <si>
    <t>MONO PARA CIRUJANO (TALLA M)</t>
  </si>
  <si>
    <t>DESCART INDUSTRIES</t>
  </si>
  <si>
    <t>MONO PARA CIRUJANO (TALLA XL)</t>
  </si>
  <si>
    <t>MONO PARA CIRUJANO TALLA L</t>
  </si>
  <si>
    <t>MONO PARA CIRUJANO TALLA L (FUCSIA)</t>
  </si>
  <si>
    <t>MONTELUKAST 10MG BLIST X 10 TAB</t>
  </si>
  <si>
    <t>MONTELUKAST 5MG BLIST X 10 TAB</t>
  </si>
  <si>
    <t>MORINGA 450MG X 60 CAPS</t>
  </si>
  <si>
    <t>MUCOBROL 4MG/5ML X 120ML JBE</t>
  </si>
  <si>
    <t>MUCOFAR JARABE PED X 120ML</t>
  </si>
  <si>
    <t>MUCOLIPTO 15MG/5ML JARABE X90ML</t>
  </si>
  <si>
    <t>MUCORAMA 15MG/5ML JARABE X118ML</t>
  </si>
  <si>
    <t>MULTIDERM2% UNGUENTO TUBO 15 GR</t>
  </si>
  <si>
    <t>MULTIVITAMINA JBE X 100ML</t>
  </si>
  <si>
    <t>MUPIROCIN 2% UNGUENTO 15GR</t>
  </si>
  <si>
    <t>NACLODIN 0.150 MG X 20 COMP</t>
  </si>
  <si>
    <t>NANOCREAM 50 G</t>
  </si>
  <si>
    <t>NAPROXENO 500MG X 10 TABLETAS</t>
  </si>
  <si>
    <t>NAPROXENO 550MG BLISTER X 10 TAB</t>
  </si>
  <si>
    <t>NARIX (NINAZO) 0.5MG/ML X30ML</t>
  </si>
  <si>
    <t>N-BUTIL BROMURO HIOSC 20 MG (I.M/I.V)AMP</t>
  </si>
  <si>
    <t>NEODIA (PASTILLA DE EMERGENCIA) X 1 COMP</t>
  </si>
  <si>
    <t>NIFEDIPINA 10MG BLIST X 10 TAB</t>
  </si>
  <si>
    <t>NIFEDIPINA 10MG BLISTER X10 TABLETAS</t>
  </si>
  <si>
    <t>NIFEDIPINA 20MG BLISTER X 10TAB</t>
  </si>
  <si>
    <t>NIFEDIPINA LP 20MG BLIST X 10 TAB</t>
  </si>
  <si>
    <t>NISTATINA 100000 IU SUSP 30ML</t>
  </si>
  <si>
    <t>NISTATINA OV/ VAG 100.000 UI BLIST X 10</t>
  </si>
  <si>
    <t>NISTATINA+OX ZINCO 100.000 UI POM 60G</t>
  </si>
  <si>
    <t>NORSINA 500MG - 10MG X 12 TAB</t>
  </si>
  <si>
    <t>NOVACODIN 50MG/5ML SOL ORAL X120ML</t>
  </si>
  <si>
    <t>NOXIPAIR (ENOXOPARINA) 80MG/08MLX 2 AMP</t>
  </si>
  <si>
    <t>NOXIPAR(ENOXOPARINA) 60MG /0.6ML X 2 AMP</t>
  </si>
  <si>
    <t>ÑAME SALVAJE MEXICANO 365MG X 60 CAP</t>
  </si>
  <si>
    <t>OBTURADOR TAPA HEPARINA</t>
  </si>
  <si>
    <t>OLANZAPINA 5MG BLIST X 10 TAB</t>
  </si>
  <si>
    <t>OLANZAPINA 5MG X 10 TAB</t>
  </si>
  <si>
    <t>OLANZAPINA ORODISPERSAB 5MG BLSTX10TAB</t>
  </si>
  <si>
    <t>OLMESARTAN 20MG BLISTER X 10 TAB</t>
  </si>
  <si>
    <t>OLMESARTAN 20MG TABLETAS X 30</t>
  </si>
  <si>
    <t>OMEPRAZOL 20MG BLIST X 10 TAB</t>
  </si>
  <si>
    <t>OMEPRAZOL 20MG C/ MICROG ENTX30CAPS</t>
  </si>
  <si>
    <t>OMEPRAZOL 20MG C/MICROG ENTX7CAPS</t>
  </si>
  <si>
    <t>OMEPRAZOL 20MG CAP.M.G.E(10X7) DISP</t>
  </si>
  <si>
    <t>OMEPRAZOL 20MG X 10 CAPSULAS</t>
  </si>
  <si>
    <t>OMEPRAZOL 20MG X 56 CAPS</t>
  </si>
  <si>
    <t>OMEPRAZOL 40MG AMP</t>
  </si>
  <si>
    <t>OMOPREL (OMEPRAZOL) 20MG X 28 CAP</t>
  </si>
  <si>
    <t>ONDANSETRON 8MG/4MLAMP</t>
  </si>
  <si>
    <t>ORALZINC S/MANDARINA X 1 SOBRE</t>
  </si>
  <si>
    <t>OXACILINA 1GR</t>
  </si>
  <si>
    <t>OXIMETAZOLINA CLORH 0.025% X 15ML PED</t>
  </si>
  <si>
    <t>OXITOCINA 5 U. I/ 1ML (I.M/I.V) AMP</t>
  </si>
  <si>
    <t>PANTOPRAZOL / DOMPE 40/30MG BLISTX 10TAB</t>
  </si>
  <si>
    <t>PANTOPRAZOL 40MG BLIST X 10 TAB</t>
  </si>
  <si>
    <t>PANTOPRAZOL SODICO 40MG TABLETAS X 7</t>
  </si>
  <si>
    <t>PARACETAMOL 500MG BLIST X 10 TAB</t>
  </si>
  <si>
    <t>PASTEZINC 50 G</t>
  </si>
  <si>
    <t>PENICILINA BENZAICA 1.200.000UI AMP</t>
  </si>
  <si>
    <t>PENICILINA BENZAICA 2.400.000 UI AMP</t>
  </si>
  <si>
    <t>PINVEX 5G-1G/100ML X 10ML SOL</t>
  </si>
  <si>
    <t>POLIVIT A-Z+ MINERALES X 60 CAPSULAS</t>
  </si>
  <si>
    <t>POLIMAIS</t>
  </si>
  <si>
    <t>PRALINA (PREGABALINA) 75MG X 14 CAPS</t>
  </si>
  <si>
    <t>PREDNISOLONA 5MG BLIST X 10 TAB</t>
  </si>
  <si>
    <t>PREDNISOLONA 5MG X 10 TABLETAS</t>
  </si>
  <si>
    <t>PREDNISOLONA 5MG X 30 TAB</t>
  </si>
  <si>
    <t>PREDNISONA 50MG X 10 TAB</t>
  </si>
  <si>
    <t>PREDNISONA 5MG BLIST X 10 TAB</t>
  </si>
  <si>
    <t>PREDNISONA 5MG X 10 TAB</t>
  </si>
  <si>
    <t>PREGABALINA 150MG BLISTER X 10 CAPSULAS</t>
  </si>
  <si>
    <t>PREGABALINA 75MG BLIST X 10 TAB</t>
  </si>
  <si>
    <t>PREGABALINA 75MG X 10 TAB</t>
  </si>
  <si>
    <t>PREGABALINA 75MG X 10 TAB BLIST</t>
  </si>
  <si>
    <t>PRELIVAL (PREGABALINA) 150MG X 20 CAPS</t>
  </si>
  <si>
    <t>PRELIVAL (PREGABALINA) 75MG X 20 CAPS</t>
  </si>
  <si>
    <t>PREVERAL CON DEXTRO JBE X120ML</t>
  </si>
  <si>
    <t>PROMEDINA 2MG 7.5MG/5ML SOL ORAL X120ML</t>
  </si>
  <si>
    <t>PROPANOLOL 10 MG X 20 TABLETAS</t>
  </si>
  <si>
    <t>PROPANOLOL 40MG BLISTER X 10 TABLETAS</t>
  </si>
  <si>
    <t>PROPANOLOL 40MG X 20 TABLETAS</t>
  </si>
  <si>
    <t>PROPANOLOL 40MG X20 COMPRIMIDOS</t>
  </si>
  <si>
    <t>PROPRANOLOL TAB 40MG BLISTER X 10 TAB</t>
  </si>
  <si>
    <t>PROTEINA LS HUEVO SABOR A CHOCOLATE 250G</t>
  </si>
  <si>
    <t>LIFESYSTEM</t>
  </si>
  <si>
    <t>PROTEINA LS HUEVO SABOR A VAINILLA 250G</t>
  </si>
  <si>
    <t>PYLOOCAIN(UGUENTO P/HEMORROIDE) 30GR</t>
  </si>
  <si>
    <t>QUETIAPINA 100MG BLIST X 10 TAB</t>
  </si>
  <si>
    <t>QUITACALLOS POMADA TOPICA 8GR</t>
  </si>
  <si>
    <t>RANITIDINA 150MG BLIST X 10 TAB</t>
  </si>
  <si>
    <t>RANITIDINA 50MG/2ML (I.M/I.V) AMP</t>
  </si>
  <si>
    <t>RARIVIT A-Z X 60 COMPRIMIDOS</t>
  </si>
  <si>
    <t>RARIVIT CABELLO X 30 CAPSULAS</t>
  </si>
  <si>
    <t>RARIVIT CALCIO 250ML</t>
  </si>
  <si>
    <t>RARIVIT E-VITAMINA E X30 CAPSULAS</t>
  </si>
  <si>
    <t>RARIVIT IMUNO VITC+D+ZINC X 30 TAB</t>
  </si>
  <si>
    <t>RARIVIT MUJER X 60 COMPRIMIDOS</t>
  </si>
  <si>
    <t>REDUBEN 100MG X 10 TAB</t>
  </si>
  <si>
    <t>REFLUXYL SUSPENSION X120ML</t>
  </si>
  <si>
    <t>REHIDROSOL FRAMBUESA 45 MEQ/L X 600ML</t>
  </si>
  <si>
    <t>REHIDROSOL FRESA 45 MEQ/L X 600 ML</t>
  </si>
  <si>
    <t>REHIDROSOL MANZANA 60 MEQ/L X 600 ML</t>
  </si>
  <si>
    <t>REHIDROSOL UVA 45 MEQ/L X 600 ML</t>
  </si>
  <si>
    <t>RHELEN ARNICA CRISTAL 100GR</t>
  </si>
  <si>
    <t>RHELEN ARNICA PLUS 100GR</t>
  </si>
  <si>
    <t>RHELEN ARNICA PLUS CRISTAL 250GR</t>
  </si>
  <si>
    <t>RHELEN ARNICA PLUS FLIP TOP 240GR</t>
  </si>
  <si>
    <t>RHELEN ARNICA PLUS SPRAY X 120ML</t>
  </si>
  <si>
    <t>RHELEN ARNICA PLUS TARRO 250GR</t>
  </si>
  <si>
    <t>RHELEN ARNICA ROLL ON PLUS 90ML</t>
  </si>
  <si>
    <t>RHELEN BODY CARE FRESH 250ML</t>
  </si>
  <si>
    <t>RHELEN BODY CARE FRESH 400ML</t>
  </si>
  <si>
    <t>RHELEN BODY CARE TROPICAL 250ML</t>
  </si>
  <si>
    <t>RHELEN BODY CARE TROPICAL 400ML</t>
  </si>
  <si>
    <t>RHELEN CREM CORPORAL C/VIT E 250ML</t>
  </si>
  <si>
    <t>RHELEN CREM CORPORAL C/VIT E 400ML</t>
  </si>
  <si>
    <t>RHELEN CREM REFRESCANTE P/LOS PIES 250GR</t>
  </si>
  <si>
    <t>RHELEN SOLUCION JABONOSA INTIMA 250ML</t>
  </si>
  <si>
    <t>RINOT X 12 CAPSULAS</t>
  </si>
  <si>
    <t>RISPERIDONA 2MG BLIST X 10 TAB</t>
  </si>
  <si>
    <t>ROCARNIN 10 FCO X 120 ML</t>
  </si>
  <si>
    <t>RONAVIT EST X 20 CAPS</t>
  </si>
  <si>
    <t>ROSUVASTATINA 20MG BLISTER X10TAB</t>
  </si>
  <si>
    <t>SAL DE EPSON (PAPELETA) 20GR</t>
  </si>
  <si>
    <t>SAL DE FRUTAS (3 SOBRES)</t>
  </si>
  <si>
    <t>SARIFAN COMPOS. X 20 TAB</t>
  </si>
  <si>
    <t>SAW PALMETO 300MG X 60 CAPS</t>
  </si>
  <si>
    <t>SAW PALMETTO 500MG X 60 CAPS</t>
  </si>
  <si>
    <t>SAX SOL FRASCO 135ML C/CANULA VAGINAL</t>
  </si>
  <si>
    <t>SAXACID SOL VAGINAL FCO 135ML C/CANULA V</t>
  </si>
  <si>
    <t>SECNIDAZOL 1000MG X 2 COMP</t>
  </si>
  <si>
    <t>SECNIDAZOL 1GR BLISTER X 2 TAB</t>
  </si>
  <si>
    <t>SECNIDAZOL SUSP 125MG X 30ML</t>
  </si>
  <si>
    <t>SECNIDEX 500MGX 4 TABLETAS</t>
  </si>
  <si>
    <t>SET DE INFUSION DE SANGRE</t>
  </si>
  <si>
    <t>SILDENAFIL 50MG X 8 TAB</t>
  </si>
  <si>
    <t>SILDENAFIL TAB 50MG X 4 TAB</t>
  </si>
  <si>
    <t>SILDENAFIL(SOSTENGO LIGHT 50X2TAB</t>
  </si>
  <si>
    <t>SILDEX 100MG X 1 TAB</t>
  </si>
  <si>
    <t>SILDEX 100MG X 2 TAB</t>
  </si>
  <si>
    <t>SILDEX 50MG X 1 TAB</t>
  </si>
  <si>
    <t>SILDEX 50MG X 2 TABLETAS</t>
  </si>
  <si>
    <t>SILVADEX CREMA 1%(SULFADI DE PLATA) 20G</t>
  </si>
  <si>
    <t>SIMETICONA 75MG/ML GOTAS X 15 ML</t>
  </si>
  <si>
    <t>1 FARMA</t>
  </si>
  <si>
    <t>SIMVASTATINA 20MG X 10 TAB BLIST</t>
  </si>
  <si>
    <t>SKOLLAGE(COLAGENO ANTIOX) 500MG X60 CAPS</t>
  </si>
  <si>
    <t>SOLUCION CLORURO DE SODIO 0.45% 500ML</t>
  </si>
  <si>
    <t>SOLUCION RINGER LACTATO 500ML</t>
  </si>
  <si>
    <t>SOMA NEUTRAL (JABON LIQ )240 ML</t>
  </si>
  <si>
    <t>SOMA SOMEDINE JABON 120 ML</t>
  </si>
  <si>
    <t>SOMA SOMEDINE SOLUCION 120 ML</t>
  </si>
  <si>
    <t>SOMTEX ALCOHOL AL 70 % 240 ML (E.F)</t>
  </si>
  <si>
    <t>SOMTEX ALCOHOL AL 70 % 650 ML (E.F)</t>
  </si>
  <si>
    <t>SOMTEX GEL ANTIBACTERIAL 200 ML</t>
  </si>
  <si>
    <t>SUERO PARA REHIDRATACION ORAL(1SOBRE)</t>
  </si>
  <si>
    <t>SULFADIAZINA DE PLATA 1%CRM X30 GR</t>
  </si>
  <si>
    <t>COASPHARMA S.A</t>
  </si>
  <si>
    <t>SULFATIAZOL UNGUENTO 20GR</t>
  </si>
  <si>
    <t>SULFATO DE MAGNESIO 25%/5ML (I.M/I.V)AMP</t>
  </si>
  <si>
    <t>SULFATO DE ZINC 20MG BLIST X 10 TAB</t>
  </si>
  <si>
    <t>SULFATO FERROSO (FERRONIL) 40MG X 50 TAB</t>
  </si>
  <si>
    <t>SULFATO FERROSO 300MG X 10 TAB BLISTER</t>
  </si>
  <si>
    <t>SULFERMAX(SULFATO FERROSO) X 40 COMP</t>
  </si>
  <si>
    <t>SUPLEMENT VIT CABELLOS Y UÑAS VIT-MX30CP</t>
  </si>
  <si>
    <t>SUPLEMENT VITAM P/CABELLO Y UÑAS X60 CAP</t>
  </si>
  <si>
    <t>SUPLEMENTO ALIM+IMUNIDADE X 60 CAPSULAS</t>
  </si>
  <si>
    <t>SUPRAMAX VITAMINA A-Z X 60 COMP.(ADULTO)</t>
  </si>
  <si>
    <t>TADAFOX 20MG X 1 TAB</t>
  </si>
  <si>
    <t>TADAFOX 5MG X 30 TAB</t>
  </si>
  <si>
    <t>TADALAFIL 20MG BLIST X 4 TAB</t>
  </si>
  <si>
    <t>TADALAFIL 20MG BLISTER X 4 TAB</t>
  </si>
  <si>
    <t>TADALAFIL 5MG BLIST X 12 TAB</t>
  </si>
  <si>
    <t>TADALAFILA 20MG X 2 COMP</t>
  </si>
  <si>
    <t>TALCO BABY 50GR</t>
  </si>
  <si>
    <t>TALCO BORICADO 50GR</t>
  </si>
  <si>
    <t>TAMOA 250MG COMP MASTICABLES X6</t>
  </si>
  <si>
    <t>TAMOXIFEN 20MG BLISTER X 10 TAB</t>
  </si>
  <si>
    <t>TAMSULOSINA 0.4MG BLISTER X 10 CAPSILAS</t>
  </si>
  <si>
    <t>TAMSULOSINA 0.4MG CAPSULAS X 30</t>
  </si>
  <si>
    <t>TAMSULOSINA CLORH 0.4MG BLIST X 10 TAB</t>
  </si>
  <si>
    <t>TE VERDE 500MG X 60 CAP</t>
  </si>
  <si>
    <t>TENSALIV BENSILATO DE AMLODIPINA 5MG X30</t>
  </si>
  <si>
    <t>TEST DE EMBARAZO CONFIRAX1TEST</t>
  </si>
  <si>
    <t>TETEROS 3 OZ BAMBINO REF BBID-10</t>
  </si>
  <si>
    <t>BAMBINO</t>
  </si>
  <si>
    <t>TETEROS 3 OZ BAMBINO REF BBID-11</t>
  </si>
  <si>
    <t>TETEROS 3 OZ BAMBINO REF BBID-159</t>
  </si>
  <si>
    <t>TETEROS 4 OZ BAMBINO REF BBID-1</t>
  </si>
  <si>
    <t>TETEROS 4 OZ BAMBINO REF BBID-20</t>
  </si>
  <si>
    <t>TETEROS 4 OZ BAMBINO REF BBID-27</t>
  </si>
  <si>
    <t>TETEROS 4 OZ BAMBINO REF BBID-38</t>
  </si>
  <si>
    <t>TEUTOVIT E 400MG X 30 CAP</t>
  </si>
  <si>
    <t>TINIDAZOL 500MG X 4 TAB (BLISTER)</t>
  </si>
  <si>
    <t>TINTURA DE ARNICA 30ML</t>
  </si>
  <si>
    <t>TINTURA DE VALERIANA 30ML</t>
  </si>
  <si>
    <t>TIOCHAS 4MG X 12 COMP</t>
  </si>
  <si>
    <t>TIOCOLCHICOSIDO 4MG BLIST X 10 TAB</t>
  </si>
  <si>
    <t>TIOCOLCHICOSIDO4MG/2ML/ IM AMP X 50</t>
  </si>
  <si>
    <t>TIOFEN 600MG-4MG BLIST X 10 COMP</t>
  </si>
  <si>
    <t>TOBRAMICINA 0.3% SOL.OFTAL 5ML</t>
  </si>
  <si>
    <t>TONUM 10MG TABLETAS X 30</t>
  </si>
  <si>
    <t>TRACEVAL 500MG-50MG X 20 TAB</t>
  </si>
  <si>
    <t>TRACTIL 4MG X 12 TAB</t>
  </si>
  <si>
    <t>TRIMETOPRIM+SULFAMETOXAZOL 160/800MG TAB</t>
  </si>
  <si>
    <t>UNICOMICINA (VANCOMICINA) 1G I.V AMP</t>
  </si>
  <si>
    <t>UNIXONA (CEFTRIAXONA) 1G I.V AMP</t>
  </si>
  <si>
    <t>VALCOPLUS (ACID VALPROICO) 500MG X 10TAB</t>
  </si>
  <si>
    <t>VALERIANA 100MG X 30 TABLETAS</t>
  </si>
  <si>
    <t>VALPIZOP (ZOLPIDEM) 10 MG X 20 TAB</t>
  </si>
  <si>
    <t>VALSARTAN 160MG X 10 TAB</t>
  </si>
  <si>
    <t>VALSARTAN 80MG BLISTER X 10 TAB</t>
  </si>
  <si>
    <t>VANCOMICINA 500MG AMPOLLA I.V</t>
  </si>
  <si>
    <t>VAPOR RUP 10GR</t>
  </si>
  <si>
    <t>VAPOR RUP 25GR</t>
  </si>
  <si>
    <t>VAPOR RUP 25GR (ROLL ON)</t>
  </si>
  <si>
    <t>VAPOR RUP 50GR</t>
  </si>
  <si>
    <t>VAPORUB 12G</t>
  </si>
  <si>
    <t>VICKVAP</t>
  </si>
  <si>
    <t>VASELINA 10GR</t>
  </si>
  <si>
    <t>VASELINA 30GR</t>
  </si>
  <si>
    <t>VASELINA 50GR</t>
  </si>
  <si>
    <t>VENACARE 460MG X 60 CAPS</t>
  </si>
  <si>
    <t>VENDA ELASTICA 5CM</t>
  </si>
  <si>
    <t>BV (BASTOS VIEGAS)</t>
  </si>
  <si>
    <t>VESTAX (ACETAMINOFEN) 650MG X 10 TAB</t>
  </si>
  <si>
    <t>VIOLETA DE GENCIANA 30ML</t>
  </si>
  <si>
    <t>VIT COMPLEJO B X 10 TAB BLISTER</t>
  </si>
  <si>
    <t>VITA COMPLEJO B AMP IM/IV 10ML</t>
  </si>
  <si>
    <t>VITA MUNE A-Z MUJER X 60 COMP</t>
  </si>
  <si>
    <t>VITA MUNE</t>
  </si>
  <si>
    <t>VITA MUNE CALCIO + VIT D3 600MG X 60COMP</t>
  </si>
  <si>
    <t>VITA MUNE KIDS - SUPLEMENTO 240 ML</t>
  </si>
  <si>
    <t>VITA MUNE OMEGA 3 X 60 CAPS</t>
  </si>
  <si>
    <t>VITAM E CON SELENIO 30 TAB</t>
  </si>
  <si>
    <t>VITAMINA B COMPLEJO JBE 100 ML</t>
  </si>
  <si>
    <t>VITAMINA C 500 MG/5ML AMP IV/IM</t>
  </si>
  <si>
    <t>VITAMINA C 500MG/5ML (I.M/I.V) AMP</t>
  </si>
  <si>
    <t>VITAMINA C MASTICABLE 500MG X 10 TAB MAS</t>
  </si>
  <si>
    <t>VITAMINA COMPLEJO B BLIST X 10 TAB</t>
  </si>
  <si>
    <t>VITAMINA COMPLEJO B JARABE 100ML</t>
  </si>
  <si>
    <t>VITAMINA COMPLEJO B JBE 200ML</t>
  </si>
  <si>
    <t>VITAMINA E 1000 UI BLIST X 10 CAPS</t>
  </si>
  <si>
    <t>VITAMINA E X 30 CAPSULAS BLANDAS</t>
  </si>
  <si>
    <t>VITAMINA K 10MG (I.M/I.V) AMP</t>
  </si>
  <si>
    <t>VITAMINA K 10MG/1ML (I.M) AMP</t>
  </si>
  <si>
    <t>VITISIVAL (COMPLEJO B) X 240 ML</t>
  </si>
  <si>
    <t>VITREXON 50MG/5ML JBEX120ML</t>
  </si>
  <si>
    <t>XANEXTRA 500MG/5ML AMP X 1 IV TRANEXAMI</t>
  </si>
  <si>
    <t>YONAL 15MG/5ML JARABE X 120ML</t>
  </si>
  <si>
    <t>YONALAT 15MG-3MG / 5ML JBE X 120ML</t>
  </si>
  <si>
    <t>ZITRAP 100MG X 16 TABLETAS</t>
  </si>
  <si>
    <t>GLENMARK</t>
  </si>
  <si>
    <t>AZITROMICINA (UNITRON) 500MG X 3 TAB</t>
  </si>
  <si>
    <t>DICLOFENAC SODICO 50MG SUPOSIT X 10</t>
  </si>
  <si>
    <t>INVENTARIO AL: 16/11/2022</t>
  </si>
  <si>
    <t>9 VIT INFUS MULTI VIT SOL.ESTERIL (I.V)</t>
  </si>
  <si>
    <t>9-VIT EFERVESCENTE SABOR NARANJA X 20</t>
  </si>
  <si>
    <t>ACEVAL 650MG X 10 TAB</t>
  </si>
  <si>
    <t>ALPRAM 0.5MG X 30 TAB</t>
  </si>
  <si>
    <t>ALPRAM 1 MG X 30 TAB</t>
  </si>
  <si>
    <t>ALPRAM 2 MG X 30 TAB</t>
  </si>
  <si>
    <t>AMOXIVAL 500MG X 12 CAPS</t>
  </si>
  <si>
    <t>AMOXIVAL A.C 250MG-62.5MG/5MLX60ML</t>
  </si>
  <si>
    <t>AMOXIVAL A.C 400MG-57MG/5MLX60ML</t>
  </si>
  <si>
    <t>ATORVASTATINA 20MG X 20 TAB</t>
  </si>
  <si>
    <t>AZITROMICINA MG X 5 TAB</t>
  </si>
  <si>
    <t>BIOKILLIODO(YODO SOLUCION) X 120ML</t>
  </si>
  <si>
    <t>BIOKILL</t>
  </si>
  <si>
    <t>CIPROFLOXACINA 500MG X 12 TAB</t>
  </si>
  <si>
    <t>CLOTRIMAZOL 1% CREMA VAGINAL 40 GR 6APLI</t>
  </si>
  <si>
    <t>FARMIONNI</t>
  </si>
  <si>
    <t>DUROVAL 50MG X 1 TAB</t>
  </si>
  <si>
    <t>IBECAR 150MG X 30 TABLETAS</t>
  </si>
  <si>
    <t>IBUCOLVAL 400MG-4MG X 20 TAB</t>
  </si>
  <si>
    <t>IBUCOLVAL 600-4MG X 20 TAB</t>
  </si>
  <si>
    <t>JELCO N°20</t>
  </si>
  <si>
    <t>JELCO N°24</t>
  </si>
  <si>
    <t>JERINGA 3 CC21 1/2 UNIDAD</t>
  </si>
  <si>
    <t>KIT 9-VIT MULTIVITAMINICO (I.V)</t>
  </si>
  <si>
    <t>LANOLZINC X 60 G POMADA</t>
  </si>
  <si>
    <t>LOPERAMIDA 2MG BLIST X 6 TAB</t>
  </si>
  <si>
    <t>LORAVAL 10MG X 10 TAB</t>
  </si>
  <si>
    <t>MIRTAZAVAL (MIRTAZAPINA) 30MG X 30 TAB</t>
  </si>
  <si>
    <t>NITAZOXANIDA 500MG X 10 CAPS</t>
  </si>
  <si>
    <t>OXALAMINA 50MG/5MLX120ML JBE ADULTO</t>
  </si>
  <si>
    <t>OXOLAMINA 28MG/5ML X 120 ML JBE PED</t>
  </si>
  <si>
    <t>SULTAMICILINA 750MG BLIST X 10 TAB</t>
  </si>
  <si>
    <t>VALSANTAN 160MG - HCT 12.5MG X 14 TAB</t>
  </si>
  <si>
    <t>VALSARTAN 80MG - HCT 12.5MG X 14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</si>
</sst>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22"/>
      <color theme="3" tint="-0.499984740745262"/>
      <name val="Arial"/>
      <family val="2"/>
    </font>
    <font>
      <sz val="28"/>
      <color rgb="FF002060"/>
      <name val="Arial"/>
      <family val="2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Arial"/>
    </font>
    <font>
      <sz val="11"/>
      <color theme="1"/>
      <name val="Calibri"/>
      <scheme val="minor"/>
    </font>
    <font>
      <sz val="11"/>
      <name val="Calibri"/>
      <scheme val="minor"/>
    </font>
    <font>
      <b/>
      <sz val="12"/>
      <name val="Arial"/>
    </font>
    <font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43" fontId="2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43" fontId="5" fillId="0" borderId="0" xfId="3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43" fontId="1" fillId="0" borderId="0" xfId="3" applyFont="1" applyFill="1" applyAlignment="1"/>
    <xf numFmtId="164" fontId="5" fillId="0" borderId="0" xfId="3" applyNumberFormat="1" applyFont="1" applyFill="1" applyAlignment="1">
      <alignment vertical="center"/>
    </xf>
    <xf numFmtId="0" fontId="4" fillId="4" borderId="2" xfId="1" applyFont="1" applyFill="1" applyBorder="1" applyAlignment="1">
      <alignment horizontal="center" wrapText="1"/>
    </xf>
    <xf numFmtId="43" fontId="4" fillId="4" borderId="2" xfId="3" applyFont="1" applyFill="1" applyBorder="1" applyAlignment="1">
      <alignment wrapText="1"/>
    </xf>
    <xf numFmtId="164" fontId="4" fillId="4" borderId="2" xfId="3" applyNumberFormat="1" applyFont="1" applyFill="1" applyBorder="1" applyAlignment="1">
      <alignment wrapText="1"/>
    </xf>
    <xf numFmtId="0" fontId="0" fillId="0" borderId="6" xfId="0" applyBorder="1"/>
    <xf numFmtId="0" fontId="7" fillId="0" borderId="0" xfId="0" applyFont="1" applyFill="1" applyBorder="1" applyAlignment="1">
      <alignment horizontal="left" vertical="center"/>
    </xf>
    <xf numFmtId="9" fontId="4" fillId="4" borderId="2" xfId="3" applyNumberFormat="1" applyFont="1" applyFill="1" applyBorder="1" applyAlignment="1">
      <alignment wrapText="1"/>
    </xf>
    <xf numFmtId="0" fontId="4" fillId="4" borderId="2" xfId="1" applyFont="1" applyFill="1" applyBorder="1" applyAlignment="1">
      <alignment wrapText="1"/>
    </xf>
    <xf numFmtId="10" fontId="1" fillId="0" borderId="0" xfId="0" applyNumberFormat="1" applyFont="1"/>
    <xf numFmtId="43" fontId="12" fillId="0" borderId="1" xfId="3" applyNumberFormat="1" applyFont="1" applyFill="1" applyBorder="1" applyAlignment="1">
      <alignment vertical="center"/>
    </xf>
    <xf numFmtId="164" fontId="11" fillId="0" borderId="1" xfId="3" applyNumberFormat="1" applyFont="1" applyFill="1" applyBorder="1" applyAlignment="1">
      <alignment horizontal="center"/>
    </xf>
    <xf numFmtId="2" fontId="12" fillId="0" borderId="1" xfId="1" applyNumberFormat="1" applyFont="1" applyFill="1" applyBorder="1" applyAlignment="1">
      <alignment horizontal="center"/>
    </xf>
    <xf numFmtId="0" fontId="10" fillId="4" borderId="0" xfId="1" applyFont="1" applyFill="1" applyBorder="1" applyAlignment="1">
      <alignment vertical="center"/>
    </xf>
    <xf numFmtId="43" fontId="5" fillId="0" borderId="1" xfId="3" applyNumberFormat="1" applyFont="1" applyFill="1" applyBorder="1" applyAlignment="1">
      <alignment vertical="center"/>
    </xf>
    <xf numFmtId="164" fontId="6" fillId="0" borderId="1" xfId="3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7" xfId="0" applyFill="1" applyBorder="1" applyAlignment="1">
      <alignment horizontal="center"/>
    </xf>
    <xf numFmtId="0" fontId="0" fillId="0" borderId="3" xfId="0" applyFill="1" applyBorder="1"/>
    <xf numFmtId="43" fontId="13" fillId="0" borderId="1" xfId="3" applyNumberFormat="1" applyFont="1" applyFill="1" applyBorder="1" applyAlignment="1">
      <alignment vertical="center"/>
    </xf>
    <xf numFmtId="164" fontId="14" fillId="0" borderId="1" xfId="3" applyNumberFormat="1" applyFont="1" applyFill="1" applyBorder="1" applyAlignment="1">
      <alignment horizontal="center"/>
    </xf>
    <xf numFmtId="2" fontId="13" fillId="0" borderId="1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6" fillId="0" borderId="8" xfId="0" applyFont="1" applyFill="1" applyBorder="1" applyAlignment="1">
      <alignment horizontal="right"/>
    </xf>
    <xf numFmtId="43" fontId="17" fillId="0" borderId="3" xfId="0" applyNumberFormat="1" applyFont="1" applyFill="1" applyBorder="1" applyAlignment="1"/>
    <xf numFmtId="43" fontId="18" fillId="0" borderId="3" xfId="0" applyNumberFormat="1" applyFont="1" applyFill="1" applyBorder="1" applyAlignment="1"/>
    <xf numFmtId="164" fontId="19" fillId="0" borderId="4" xfId="0" applyNumberFormat="1" applyFont="1" applyFill="1" applyBorder="1" applyAlignment="1"/>
    <xf numFmtId="2" fontId="20" fillId="0" borderId="5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8" fillId="3" borderId="9" xfId="2" applyFont="1" applyBorder="1" applyAlignment="1">
      <alignment horizontal="center" vertical="center"/>
    </xf>
    <xf numFmtId="0" fontId="8" fillId="3" borderId="10" xfId="2" applyFont="1" applyBorder="1" applyAlignment="1">
      <alignment horizontal="center" vertical="center"/>
    </xf>
    <xf numFmtId="0" fontId="8" fillId="3" borderId="11" xfId="2" applyFont="1" applyBorder="1" applyAlignment="1">
      <alignment horizontal="center" vertical="center"/>
    </xf>
    <xf numFmtId="9" fontId="9" fillId="0" borderId="12" xfId="0" applyNumberFormat="1" applyFont="1" applyBorder="1" applyAlignment="1">
      <alignment horizontal="center"/>
    </xf>
    <xf numFmtId="9" fontId="9" fillId="0" borderId="13" xfId="0" applyNumberFormat="1" applyFont="1" applyBorder="1" applyAlignment="1">
      <alignment horizontal="center"/>
    </xf>
    <xf numFmtId="9" fontId="9" fillId="0" borderId="14" xfId="0" applyNumberFormat="1" applyFont="1" applyBorder="1" applyAlignment="1">
      <alignment horizontal="center"/>
    </xf>
    <xf numFmtId="43" fontId="20" fillId="0" borderId="1" xfId="3" applyNumberFormat="1" applyFont="1" applyFill="1" applyBorder="1" applyAlignment="1">
      <alignment vertical="center"/>
    </xf>
    <xf numFmtId="164" fontId="19" fillId="0" borderId="1" xfId="3" applyNumberFormat="1" applyFont="1" applyFill="1" applyBorder="1" applyAlignment="1">
      <alignment horizontal="center"/>
    </xf>
    <xf numFmtId="2" fontId="20" fillId="0" borderId="1" xfId="0" applyNumberFormat="1" applyFont="1" applyFill="1" applyBorder="1" applyAlignment="1">
      <alignment horizontal="center"/>
    </xf>
    <xf numFmtId="0" fontId="16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</cellXfs>
  <cellStyles count="4">
    <cellStyle name="20% - Énfasis1" xfId="2" builtinId="30"/>
    <cellStyle name="Énfasis1" xfId="1" builtinId="29"/>
    <cellStyle name="Millares" xfId="3" builtinId="3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5" formatCode="_ * #,##0.00_ ;_ * \-#,##0.00_ ;_ * &quot;-&quot;??_ ;_ @_ 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_ * #,##0_ ;_ * \-#,##0_ ;_ * &quot;-&quot;??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_ * #,##0_ ;_ * \-#,##0_ ;_ * &quot;-&quot;??_ ;_ @_ 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5" formatCode="_ * #,##0.00_ ;_ * \-#,##0.00_ ;_ * &quot;-&quot;??_ ;_ @_ 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outline="0"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2472399</xdr:colOff>
      <xdr:row>4</xdr:row>
      <xdr:rowOff>171450</xdr:rowOff>
    </xdr:to>
    <xdr:pic>
      <xdr:nvPicPr>
        <xdr:cNvPr id="2" name="1 Imagen" descr="IMG-20210918-WA0021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41137" b="41327"/>
        <a:stretch>
          <a:fillRect/>
        </a:stretch>
      </xdr:blipFill>
      <xdr:spPr>
        <a:xfrm>
          <a:off x="0" y="0"/>
          <a:ext cx="3186774" cy="9334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13" displayName="Tabla13" ref="A9:I974" totalsRowCount="1" headerRowDxfId="23" dataDxfId="21" totalsRowDxfId="19" headerRowBorderDxfId="22" tableBorderDxfId="20" totalsRowBorderDxfId="18" headerRowCellStyle="Énfasis1">
  <autoFilter ref="A9:I973"/>
  <tableColumns count="9">
    <tableColumn id="1" name="Código" dataDxfId="13" totalsRowDxfId="9"/>
    <tableColumn id="2" name="Descripción" dataDxfId="12" totalsRowDxfId="8"/>
    <tableColumn id="3" name="Marca" totalsRowLabel="TOTALES" dataDxfId="11" totalsRowDxfId="7"/>
    <tableColumn id="7" name="PVP" dataDxfId="10" totalsRowDxfId="6" dataCellStyle="Millares"/>
    <tableColumn id="4" name="Divisa" dataDxfId="0" totalsRowDxfId="5" dataCellStyle="Millares">
      <calculatedColumnFormula>Tabla13[[#This Row],[PVP]]/9.42</calculatedColumnFormula>
    </tableColumn>
    <tableColumn id="9" name="PRECIO" dataDxfId="17" totalsRowDxfId="4" dataCellStyle="Millares">
      <calculatedColumnFormula>Tabla13[[#This Row],[Divisa]]*0.9</calculatedColumnFormula>
    </tableColumn>
    <tableColumn id="5" name="Pedido" totalsRowFunction="sum" dataDxfId="16" totalsRowDxfId="3" dataCellStyle="Millares"/>
    <tableColumn id="6" name="Total" totalsRowFunction="sum" dataDxfId="15" totalsRowDxfId="2">
      <calculatedColumnFormula>Tabla13[[#This Row],[Divisa]]*Tabla13[[#This Row],[Pedido]]</calculatedColumnFormula>
    </tableColumn>
    <tableColumn id="8" name="Columna1" dataDxfId="14" totalsRowDxfId="1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4:L974"/>
  <sheetViews>
    <sheetView tabSelected="1" workbookViewId="0">
      <selection activeCell="A217" sqref="A217:XFD217"/>
    </sheetView>
  </sheetViews>
  <sheetFormatPr baseColWidth="10" defaultRowHeight="15"/>
  <cols>
    <col min="1" max="1" width="10.7109375" style="5" customWidth="1"/>
    <col min="2" max="2" width="53.140625" style="6" customWidth="1"/>
    <col min="3" max="3" width="15.85546875" style="5" customWidth="1"/>
    <col min="4" max="4" width="9.85546875" style="7" hidden="1" customWidth="1"/>
    <col min="5" max="5" width="10.85546875" style="4" hidden="1" customWidth="1"/>
    <col min="6" max="6" width="12.42578125" style="4" customWidth="1"/>
    <col min="7" max="7" width="10.85546875" style="8" customWidth="1"/>
    <col min="8" max="8" width="14" style="3" customWidth="1"/>
    <col min="9" max="9" width="0.140625" style="1" customWidth="1"/>
    <col min="10" max="10" width="13.28515625" style="1" bestFit="1" customWidth="1"/>
    <col min="11" max="11" width="11.42578125" style="1"/>
    <col min="12" max="12" width="88.7109375" style="1" customWidth="1"/>
    <col min="13" max="13" width="11.42578125" style="1"/>
    <col min="14" max="14" width="14.5703125" style="1" customWidth="1"/>
    <col min="15" max="15" width="21.42578125" style="1" customWidth="1"/>
    <col min="16" max="16" width="17.7109375" style="1" customWidth="1"/>
    <col min="17" max="17" width="15.28515625" style="1" customWidth="1"/>
    <col min="18" max="18" width="14.85546875" style="1" customWidth="1"/>
    <col min="19" max="16384" width="11.42578125" style="1"/>
  </cols>
  <sheetData>
    <row r="4" spans="1:12">
      <c r="H4" s="2"/>
    </row>
    <row r="5" spans="1:12">
      <c r="H5" s="2"/>
    </row>
    <row r="6" spans="1:12" ht="21" customHeight="1">
      <c r="A6" s="38" t="s">
        <v>4</v>
      </c>
      <c r="B6" s="38"/>
      <c r="C6" s="38"/>
      <c r="D6" s="38"/>
      <c r="E6" s="38"/>
      <c r="F6" s="13"/>
      <c r="H6" s="2"/>
    </row>
    <row r="7" spans="1:12" ht="25.5" customHeight="1">
      <c r="A7" s="42">
        <v>0.1</v>
      </c>
      <c r="B7" s="43"/>
      <c r="C7" s="43"/>
      <c r="D7" s="43"/>
      <c r="E7" s="43"/>
      <c r="F7" s="43"/>
      <c r="G7" s="43"/>
      <c r="H7" s="44"/>
    </row>
    <row r="8" spans="1:12" ht="35.25" thickBot="1">
      <c r="A8" s="39" t="s">
        <v>1019</v>
      </c>
      <c r="B8" s="40"/>
      <c r="C8" s="40"/>
      <c r="D8" s="40"/>
      <c r="E8" s="40"/>
      <c r="F8" s="40"/>
      <c r="G8" s="40"/>
      <c r="H8" s="41"/>
    </row>
    <row r="9" spans="1:12" ht="33.75" customHeight="1">
      <c r="A9" s="15" t="s">
        <v>0</v>
      </c>
      <c r="B9" s="15" t="s">
        <v>1</v>
      </c>
      <c r="C9" s="15" t="s">
        <v>2</v>
      </c>
      <c r="D9" s="10" t="s">
        <v>8</v>
      </c>
      <c r="E9" s="10" t="s">
        <v>7</v>
      </c>
      <c r="F9" s="14" t="s">
        <v>10</v>
      </c>
      <c r="G9" s="11" t="s">
        <v>3</v>
      </c>
      <c r="H9" s="15" t="s">
        <v>5</v>
      </c>
      <c r="I9" s="9" t="s">
        <v>9</v>
      </c>
      <c r="L9"/>
    </row>
    <row r="10" spans="1:12" ht="15.75">
      <c r="A10" s="49">
        <v>987</v>
      </c>
      <c r="B10" s="50" t="s">
        <v>1020</v>
      </c>
      <c r="C10" s="50" t="s">
        <v>150</v>
      </c>
      <c r="D10" s="50">
        <v>62.92</v>
      </c>
      <c r="E10" s="17">
        <f>Tabla13[[#This Row],[PVP]]/9.42</f>
        <v>6.6794055201698512</v>
      </c>
      <c r="F10" s="17">
        <f>Tabla13[[#This Row],[Divisa]]*0.9</f>
        <v>6.0114649681528665</v>
      </c>
      <c r="G10" s="18"/>
      <c r="H10" s="19">
        <f>Tabla13[[#This Row],[Divisa]]*Tabla13[[#This Row],[Pedido]]</f>
        <v>0</v>
      </c>
      <c r="I10" s="20"/>
    </row>
    <row r="11" spans="1:12" ht="15.75">
      <c r="A11" s="49">
        <v>2244</v>
      </c>
      <c r="B11" s="50" t="s">
        <v>1021</v>
      </c>
      <c r="C11" s="50" t="s">
        <v>150</v>
      </c>
      <c r="D11" s="50">
        <v>85.71</v>
      </c>
      <c r="E11" s="17">
        <f>Tabla13[[#This Row],[PVP]]/9.42</f>
        <v>9.098726114649681</v>
      </c>
      <c r="F11" s="17">
        <f>Tabla13[[#This Row],[Divisa]]*0.9</f>
        <v>8.1888535031847134</v>
      </c>
      <c r="G11" s="18"/>
      <c r="H11" s="19">
        <f>Tabla13[[#This Row],[Divisa]]*Tabla13[[#This Row],[Pedido]]</f>
        <v>0</v>
      </c>
      <c r="I11" s="20"/>
      <c r="K11" s="16"/>
    </row>
    <row r="12" spans="1:12" ht="15.75">
      <c r="A12" s="31">
        <v>1110</v>
      </c>
      <c r="B12" s="32" t="s">
        <v>15</v>
      </c>
      <c r="C12" s="32" t="s">
        <v>16</v>
      </c>
      <c r="D12" s="32">
        <v>35.229999999999997</v>
      </c>
      <c r="E12" s="17">
        <f>Tabla13[[#This Row],[PVP]]/9.42</f>
        <v>3.7399150743099785</v>
      </c>
      <c r="F12" s="17">
        <f>Tabla13[[#This Row],[Divisa]]*0.9</f>
        <v>3.3659235668789806</v>
      </c>
      <c r="G12" s="18"/>
      <c r="H12" s="19">
        <f>Tabla13[[#This Row],[Divisa]]*Tabla13[[#This Row],[Pedido]]</f>
        <v>0</v>
      </c>
      <c r="I12" s="20"/>
    </row>
    <row r="13" spans="1:12" ht="15.75">
      <c r="A13" s="31">
        <v>863</v>
      </c>
      <c r="B13" s="32" t="s">
        <v>17</v>
      </c>
      <c r="C13" s="32" t="s">
        <v>18</v>
      </c>
      <c r="D13" s="32">
        <v>19.88</v>
      </c>
      <c r="E13" s="17">
        <f>Tabla13[[#This Row],[PVP]]/9.42</f>
        <v>2.1104033970276008</v>
      </c>
      <c r="F13" s="17">
        <f>Tabla13[[#This Row],[Divisa]]*0.9</f>
        <v>1.8993630573248408</v>
      </c>
      <c r="G13" s="18"/>
      <c r="H13" s="19">
        <f>Tabla13[[#This Row],[Divisa]]*Tabla13[[#This Row],[Pedido]]</f>
        <v>0</v>
      </c>
      <c r="I13" s="20"/>
    </row>
    <row r="14" spans="1:12" ht="15.75">
      <c r="A14" s="31">
        <v>1160</v>
      </c>
      <c r="B14" s="32" t="s">
        <v>19</v>
      </c>
      <c r="C14" s="32" t="s">
        <v>18</v>
      </c>
      <c r="D14" s="32">
        <v>15.45</v>
      </c>
      <c r="E14" s="17">
        <f>Tabla13[[#This Row],[PVP]]/9.42</f>
        <v>1.6401273885350318</v>
      </c>
      <c r="F14" s="17">
        <f>Tabla13[[#This Row],[Divisa]]*0.9</f>
        <v>1.4761146496815287</v>
      </c>
      <c r="G14" s="18"/>
      <c r="H14" s="19">
        <f>Tabla13[[#This Row],[Divisa]]*Tabla13[[#This Row],[Pedido]]</f>
        <v>0</v>
      </c>
      <c r="I14" s="20"/>
    </row>
    <row r="15" spans="1:12" ht="15.75">
      <c r="A15" s="31">
        <v>722</v>
      </c>
      <c r="B15" s="32" t="s">
        <v>20</v>
      </c>
      <c r="C15" s="32" t="s">
        <v>18</v>
      </c>
      <c r="D15" s="32">
        <v>24.68</v>
      </c>
      <c r="E15" s="17">
        <f>Tabla13[[#This Row],[PVP]]/9.42</f>
        <v>2.6199575371549892</v>
      </c>
      <c r="F15" s="17">
        <f>Tabla13[[#This Row],[Divisa]]*0.9</f>
        <v>2.3579617834394906</v>
      </c>
      <c r="G15" s="18"/>
      <c r="H15" s="19">
        <f>Tabla13[[#This Row],[Divisa]]*Tabla13[[#This Row],[Pedido]]</f>
        <v>0</v>
      </c>
      <c r="I15" s="20"/>
      <c r="L15"/>
    </row>
    <row r="16" spans="1:12" ht="15.75">
      <c r="A16" s="31">
        <v>864</v>
      </c>
      <c r="B16" s="32" t="s">
        <v>21</v>
      </c>
      <c r="C16" s="32" t="s">
        <v>18</v>
      </c>
      <c r="D16" s="32">
        <v>18.37</v>
      </c>
      <c r="E16" s="17">
        <f>Tabla13[[#This Row],[PVP]]/9.42</f>
        <v>1.9501061571125267</v>
      </c>
      <c r="F16" s="17">
        <f>Tabla13[[#This Row],[Divisa]]*0.9</f>
        <v>1.7550955414012741</v>
      </c>
      <c r="G16" s="18"/>
      <c r="H16" s="19">
        <f>Tabla13[[#This Row],[Divisa]]*Tabla13[[#This Row],[Pedido]]</f>
        <v>0</v>
      </c>
      <c r="I16" s="20"/>
    </row>
    <row r="17" spans="1:9" ht="15.75">
      <c r="A17" s="31">
        <v>844</v>
      </c>
      <c r="B17" s="32" t="s">
        <v>22</v>
      </c>
      <c r="C17" s="32" t="s">
        <v>23</v>
      </c>
      <c r="D17" s="32">
        <v>9.89</v>
      </c>
      <c r="E17" s="17">
        <f>Tabla13[[#This Row],[PVP]]/9.42</f>
        <v>1.0498938428874736</v>
      </c>
      <c r="F17" s="17">
        <f>Tabla13[[#This Row],[Divisa]]*0.9</f>
        <v>0.94490445859872618</v>
      </c>
      <c r="G17" s="18"/>
      <c r="H17" s="19">
        <f>Tabla13[[#This Row],[Divisa]]*Tabla13[[#This Row],[Pedido]]</f>
        <v>0</v>
      </c>
      <c r="I17" s="20"/>
    </row>
    <row r="18" spans="1:9" ht="15.75">
      <c r="A18" s="31">
        <v>845</v>
      </c>
      <c r="B18" s="32" t="s">
        <v>24</v>
      </c>
      <c r="C18" s="32" t="s">
        <v>23</v>
      </c>
      <c r="D18" s="32">
        <v>28.73</v>
      </c>
      <c r="E18" s="17">
        <f>Tabla13[[#This Row],[PVP]]/9.42</f>
        <v>3.0498938428874736</v>
      </c>
      <c r="F18" s="17">
        <f>Tabla13[[#This Row],[Divisa]]*0.9</f>
        <v>2.7449044585987261</v>
      </c>
      <c r="G18" s="18"/>
      <c r="H18" s="19">
        <f>Tabla13[[#This Row],[Divisa]]*Tabla13[[#This Row],[Pedido]]</f>
        <v>0</v>
      </c>
      <c r="I18" s="20"/>
    </row>
    <row r="19" spans="1:9" ht="15.75">
      <c r="A19" s="31">
        <v>3015</v>
      </c>
      <c r="B19" s="32" t="s">
        <v>25</v>
      </c>
      <c r="C19" s="32" t="s">
        <v>12</v>
      </c>
      <c r="D19" s="32">
        <v>25.29</v>
      </c>
      <c r="E19" s="17">
        <f>Tabla13[[#This Row],[PVP]]/9.42</f>
        <v>2.6847133757961781</v>
      </c>
      <c r="F19" s="17">
        <f>Tabla13[[#This Row],[Divisa]]*0.9</f>
        <v>2.4162420382165601</v>
      </c>
      <c r="G19" s="18"/>
      <c r="H19" s="19">
        <f>Tabla13[[#This Row],[Divisa]]*Tabla13[[#This Row],[Pedido]]</f>
        <v>0</v>
      </c>
      <c r="I19" s="20"/>
    </row>
    <row r="20" spans="1:9" ht="15.75">
      <c r="A20" s="31">
        <v>838</v>
      </c>
      <c r="B20" s="32" t="s">
        <v>26</v>
      </c>
      <c r="C20" s="32" t="s">
        <v>27</v>
      </c>
      <c r="D20" s="32">
        <v>19.5</v>
      </c>
      <c r="E20" s="17">
        <f>Tabla13[[#This Row],[PVP]]/9.42</f>
        <v>2.0700636942675161</v>
      </c>
      <c r="F20" s="17">
        <f>Tabla13[[#This Row],[Divisa]]*0.9</f>
        <v>1.8630573248407645</v>
      </c>
      <c r="G20" s="18"/>
      <c r="H20" s="19">
        <f>Tabla13[[#This Row],[Divisa]]*Tabla13[[#This Row],[Pedido]]</f>
        <v>0</v>
      </c>
      <c r="I20" s="20"/>
    </row>
    <row r="21" spans="1:9" ht="15.75">
      <c r="A21" s="31">
        <v>150</v>
      </c>
      <c r="B21" s="32" t="s">
        <v>28</v>
      </c>
      <c r="C21" s="32" t="s">
        <v>29</v>
      </c>
      <c r="D21" s="32">
        <v>2.73</v>
      </c>
      <c r="E21" s="17">
        <f>Tabla13[[#This Row],[PVP]]/9.42</f>
        <v>0.28980891719745222</v>
      </c>
      <c r="F21" s="17">
        <f>Tabla13[[#This Row],[Divisa]]*0.9</f>
        <v>0.260828025477707</v>
      </c>
      <c r="G21" s="18"/>
      <c r="H21" s="19">
        <f>Tabla13[[#This Row],[Divisa]]*Tabla13[[#This Row],[Pedido]]</f>
        <v>0</v>
      </c>
      <c r="I21" s="20"/>
    </row>
    <row r="22" spans="1:9" ht="15.75">
      <c r="A22" s="31">
        <v>3047</v>
      </c>
      <c r="B22" s="32" t="s">
        <v>30</v>
      </c>
      <c r="C22" s="32" t="s">
        <v>31</v>
      </c>
      <c r="D22" s="32">
        <v>12.62</v>
      </c>
      <c r="E22" s="17">
        <f>Tabla13[[#This Row],[PVP]]/9.42</f>
        <v>1.3397027600849256</v>
      </c>
      <c r="F22" s="17">
        <f>Tabla13[[#This Row],[Divisa]]*0.9</f>
        <v>1.2057324840764332</v>
      </c>
      <c r="G22" s="18"/>
      <c r="H22" s="19">
        <f>Tabla13[[#This Row],[Divisa]]*Tabla13[[#This Row],[Pedido]]</f>
        <v>0</v>
      </c>
      <c r="I22" s="20"/>
    </row>
    <row r="23" spans="1:9" ht="15.75">
      <c r="A23" s="31">
        <v>643</v>
      </c>
      <c r="B23" s="32" t="s">
        <v>32</v>
      </c>
      <c r="C23" s="32" t="s">
        <v>11</v>
      </c>
      <c r="D23" s="32">
        <v>5.65</v>
      </c>
      <c r="E23" s="21">
        <f>Tabla13[[#This Row],[PVP]]/9.42</f>
        <v>0.59978768577494701</v>
      </c>
      <c r="F23" s="21">
        <f>Tabla13[[#This Row],[Divisa]]*0.9</f>
        <v>0.53980891719745228</v>
      </c>
      <c r="G23" s="22"/>
      <c r="H23" s="23">
        <f>Tabla13[[#This Row],[Divisa]]*Tabla13[[#This Row],[Pedido]]</f>
        <v>0</v>
      </c>
      <c r="I23" s="24"/>
    </row>
    <row r="24" spans="1:9" ht="15.75">
      <c r="A24" s="31">
        <v>460</v>
      </c>
      <c r="B24" s="32" t="s">
        <v>33</v>
      </c>
      <c r="C24" s="32" t="s">
        <v>34</v>
      </c>
      <c r="D24" s="32">
        <v>4.05</v>
      </c>
      <c r="E24" s="21">
        <f>Tabla13[[#This Row],[PVP]]/9.42</f>
        <v>0.42993630573248404</v>
      </c>
      <c r="F24" s="21">
        <f>Tabla13[[#This Row],[Divisa]]*0.9</f>
        <v>0.38694267515923564</v>
      </c>
      <c r="G24" s="22"/>
      <c r="H24" s="23">
        <f>Tabla13[[#This Row],[Divisa]]*Tabla13[[#This Row],[Pedido]]</f>
        <v>0</v>
      </c>
      <c r="I24" s="24"/>
    </row>
    <row r="25" spans="1:9" ht="15.75">
      <c r="A25" s="31">
        <v>2261</v>
      </c>
      <c r="B25" s="32" t="s">
        <v>35</v>
      </c>
      <c r="C25" s="32" t="s">
        <v>23</v>
      </c>
      <c r="D25" s="32">
        <v>5.18</v>
      </c>
      <c r="E25" s="21">
        <f>Tabla13[[#This Row],[PVP]]/9.42</f>
        <v>0.54989384288747345</v>
      </c>
      <c r="F25" s="21">
        <f>Tabla13[[#This Row],[Divisa]]*0.9</f>
        <v>0.49490445859872612</v>
      </c>
      <c r="G25" s="22"/>
      <c r="H25" s="23">
        <f>Tabla13[[#This Row],[Divisa]]*Tabla13[[#This Row],[Pedido]]</f>
        <v>0</v>
      </c>
      <c r="I25" s="24"/>
    </row>
    <row r="26" spans="1:9" ht="15.75">
      <c r="A26" s="31">
        <v>247</v>
      </c>
      <c r="B26" s="32" t="s">
        <v>36</v>
      </c>
      <c r="C26" s="32" t="s">
        <v>37</v>
      </c>
      <c r="D26" s="32">
        <v>6.62</v>
      </c>
      <c r="E26" s="21">
        <f>Tabla13[[#This Row],[PVP]]/9.42</f>
        <v>0.70276008492569009</v>
      </c>
      <c r="F26" s="21">
        <f>Tabla13[[#This Row],[Divisa]]*0.9</f>
        <v>0.6324840764331211</v>
      </c>
      <c r="G26" s="22"/>
      <c r="H26" s="23">
        <f>Tabla13[[#This Row],[Divisa]]*Tabla13[[#This Row],[Pedido]]</f>
        <v>0</v>
      </c>
      <c r="I26" s="24"/>
    </row>
    <row r="27" spans="1:9" ht="15.75">
      <c r="A27" s="31">
        <v>10003</v>
      </c>
      <c r="B27" s="32" t="s">
        <v>38</v>
      </c>
      <c r="C27" s="32" t="s">
        <v>27</v>
      </c>
      <c r="D27" s="32">
        <v>13.38</v>
      </c>
      <c r="E27" s="21">
        <f>Tabla13[[#This Row],[PVP]]/9.42</f>
        <v>1.4203821656050957</v>
      </c>
      <c r="F27" s="21">
        <f>Tabla13[[#This Row],[Divisa]]*0.9</f>
        <v>1.278343949044586</v>
      </c>
      <c r="G27" s="22"/>
      <c r="H27" s="23">
        <f>Tabla13[[#This Row],[Divisa]]*Tabla13[[#This Row],[Pedido]]</f>
        <v>0</v>
      </c>
      <c r="I27" s="24"/>
    </row>
    <row r="28" spans="1:9" ht="15.75">
      <c r="A28" s="31">
        <v>3046</v>
      </c>
      <c r="B28" s="32" t="s">
        <v>39</v>
      </c>
      <c r="C28" s="32" t="s">
        <v>31</v>
      </c>
      <c r="D28" s="32">
        <v>29.48</v>
      </c>
      <c r="E28" s="21">
        <f>Tabla13[[#This Row],[PVP]]/9.42</f>
        <v>3.1295116772823781</v>
      </c>
      <c r="F28" s="21">
        <f>Tabla13[[#This Row],[Divisa]]*0.9</f>
        <v>2.8165605095541402</v>
      </c>
      <c r="G28" s="22"/>
      <c r="H28" s="23">
        <f>Tabla13[[#This Row],[Divisa]]*Tabla13[[#This Row],[Pedido]]</f>
        <v>0</v>
      </c>
      <c r="I28" s="24"/>
    </row>
    <row r="29" spans="1:9" ht="15.75">
      <c r="A29" s="31">
        <v>2256</v>
      </c>
      <c r="B29" s="32" t="s">
        <v>40</v>
      </c>
      <c r="C29" s="32" t="s">
        <v>41</v>
      </c>
      <c r="D29" s="32">
        <v>20.82</v>
      </c>
      <c r="E29" s="21">
        <f>Tabla13[[#This Row],[PVP]]/9.42</f>
        <v>2.2101910828025479</v>
      </c>
      <c r="F29" s="21">
        <f>Tabla13[[#This Row],[Divisa]]*0.9</f>
        <v>1.9891719745222931</v>
      </c>
      <c r="G29" s="22"/>
      <c r="H29" s="23">
        <f>Tabla13[[#This Row],[Divisa]]*Tabla13[[#This Row],[Pedido]]</f>
        <v>0</v>
      </c>
      <c r="I29" s="24"/>
    </row>
    <row r="30" spans="1:9" ht="15.75">
      <c r="A30" s="31">
        <v>654</v>
      </c>
      <c r="B30" s="32" t="s">
        <v>42</v>
      </c>
      <c r="C30" s="32" t="s">
        <v>43</v>
      </c>
      <c r="D30" s="32">
        <v>31.94</v>
      </c>
      <c r="E30" s="21">
        <f>Tabla13[[#This Row],[PVP]]/9.42</f>
        <v>3.3906581740976649</v>
      </c>
      <c r="F30" s="21">
        <f>Tabla13[[#This Row],[Divisa]]*0.9</f>
        <v>3.0515923566878986</v>
      </c>
      <c r="G30" s="22"/>
      <c r="H30" s="23">
        <f>Tabla13[[#This Row],[Divisa]]*Tabla13[[#This Row],[Pedido]]</f>
        <v>0</v>
      </c>
      <c r="I30" s="24"/>
    </row>
    <row r="31" spans="1:9" ht="15.75">
      <c r="A31" s="31">
        <v>2013</v>
      </c>
      <c r="B31" s="32" t="s">
        <v>44</v>
      </c>
      <c r="C31" s="32" t="s">
        <v>45</v>
      </c>
      <c r="D31" s="32">
        <v>28.26</v>
      </c>
      <c r="E31" s="21">
        <f>Tabla13[[#This Row],[PVP]]/9.42</f>
        <v>3</v>
      </c>
      <c r="F31" s="21">
        <f>Tabla13[[#This Row],[Divisa]]*0.9</f>
        <v>2.7</v>
      </c>
      <c r="G31" s="22"/>
      <c r="H31" s="23">
        <f>Tabla13[[#This Row],[Divisa]]*Tabla13[[#This Row],[Pedido]]</f>
        <v>0</v>
      </c>
      <c r="I31" s="24"/>
    </row>
    <row r="32" spans="1:9" ht="15.75">
      <c r="A32" s="31">
        <v>2014</v>
      </c>
      <c r="B32" s="32" t="s">
        <v>1022</v>
      </c>
      <c r="C32" s="32" t="s">
        <v>45</v>
      </c>
      <c r="D32" s="32">
        <v>13.38</v>
      </c>
      <c r="E32" s="21">
        <f>Tabla13[[#This Row],[PVP]]/9.42</f>
        <v>1.4203821656050957</v>
      </c>
      <c r="F32" s="21">
        <f>Tabla13[[#This Row],[Divisa]]*0.9</f>
        <v>1.278343949044586</v>
      </c>
      <c r="G32" s="22"/>
      <c r="H32" s="23">
        <f>Tabla13[[#This Row],[Divisa]]*Tabla13[[#This Row],[Pedido]]</f>
        <v>0</v>
      </c>
      <c r="I32" s="24"/>
    </row>
    <row r="33" spans="1:9" ht="15.75">
      <c r="A33" s="31">
        <v>2259</v>
      </c>
      <c r="B33" s="32" t="s">
        <v>46</v>
      </c>
      <c r="C33" s="32" t="s">
        <v>45</v>
      </c>
      <c r="D33" s="32">
        <v>56.24</v>
      </c>
      <c r="E33" s="21">
        <f>Tabla13[[#This Row],[PVP]]/9.42</f>
        <v>5.9702760084925695</v>
      </c>
      <c r="F33" s="21">
        <f>Tabla13[[#This Row],[Divisa]]*0.9</f>
        <v>5.3732484076433122</v>
      </c>
      <c r="G33" s="22"/>
      <c r="H33" s="23">
        <f>Tabla13[[#This Row],[Divisa]]*Tabla13[[#This Row],[Pedido]]</f>
        <v>0</v>
      </c>
      <c r="I33" s="24"/>
    </row>
    <row r="34" spans="1:9" ht="15.75">
      <c r="A34" s="31">
        <v>1130</v>
      </c>
      <c r="B34" s="32" t="s">
        <v>47</v>
      </c>
      <c r="C34" s="32" t="s">
        <v>48</v>
      </c>
      <c r="D34" s="32">
        <v>9.6999999999999993</v>
      </c>
      <c r="E34" s="21">
        <f>Tabla13[[#This Row],[PVP]]/9.42</f>
        <v>1.029723991507431</v>
      </c>
      <c r="F34" s="21">
        <f>Tabla13[[#This Row],[Divisa]]*0.9</f>
        <v>0.92675159235668791</v>
      </c>
      <c r="G34" s="22"/>
      <c r="H34" s="23">
        <f>Tabla13[[#This Row],[Divisa]]*Tabla13[[#This Row],[Pedido]]</f>
        <v>0</v>
      </c>
      <c r="I34" s="24"/>
    </row>
    <row r="35" spans="1:9" ht="15.75">
      <c r="A35" s="31">
        <v>472</v>
      </c>
      <c r="B35" s="32" t="s">
        <v>49</v>
      </c>
      <c r="C35" s="32" t="s">
        <v>34</v>
      </c>
      <c r="D35" s="32">
        <v>10.55</v>
      </c>
      <c r="E35" s="21">
        <f>Tabla13[[#This Row],[PVP]]/9.42</f>
        <v>1.1199575371549895</v>
      </c>
      <c r="F35" s="21">
        <f>Tabla13[[#This Row],[Divisa]]*0.9</f>
        <v>1.0079617834394905</v>
      </c>
      <c r="G35" s="22"/>
      <c r="H35" s="23">
        <f>Tabla13[[#This Row],[Divisa]]*Tabla13[[#This Row],[Pedido]]</f>
        <v>0</v>
      </c>
      <c r="I35" s="24"/>
    </row>
    <row r="36" spans="1:9" ht="15.75">
      <c r="A36" s="31">
        <v>885</v>
      </c>
      <c r="B36" s="32" t="s">
        <v>50</v>
      </c>
      <c r="C36" s="32" t="s">
        <v>41</v>
      </c>
      <c r="D36" s="32">
        <v>30.05</v>
      </c>
      <c r="E36" s="21">
        <f>Tabla13[[#This Row],[PVP]]/9.42</f>
        <v>3.1900212314225054</v>
      </c>
      <c r="F36" s="21">
        <f>Tabla13[[#This Row],[Divisa]]*0.9</f>
        <v>2.871019108280255</v>
      </c>
      <c r="G36" s="22"/>
      <c r="H36" s="23">
        <f>Tabla13[[#This Row],[Divisa]]*Tabla13[[#This Row],[Pedido]]</f>
        <v>0</v>
      </c>
      <c r="I36" s="24"/>
    </row>
    <row r="37" spans="1:9" ht="15.75">
      <c r="A37" s="31">
        <v>22</v>
      </c>
      <c r="B37" s="32" t="s">
        <v>51</v>
      </c>
      <c r="C37" s="32" t="s">
        <v>52</v>
      </c>
      <c r="D37" s="32">
        <v>4.43</v>
      </c>
      <c r="E37" s="21">
        <f>Tabla13[[#This Row],[PVP]]/9.42</f>
        <v>0.47027600849256895</v>
      </c>
      <c r="F37" s="21">
        <f>Tabla13[[#This Row],[Divisa]]*0.9</f>
        <v>0.42324840764331206</v>
      </c>
      <c r="G37" s="22"/>
      <c r="H37" s="23">
        <f>Tabla13[[#This Row],[Divisa]]*Tabla13[[#This Row],[Pedido]]</f>
        <v>0</v>
      </c>
      <c r="I37" s="24"/>
    </row>
    <row r="38" spans="1:9" ht="15.75">
      <c r="A38" s="31">
        <v>1004</v>
      </c>
      <c r="B38" s="32" t="s">
        <v>53</v>
      </c>
      <c r="C38" s="32" t="s">
        <v>54</v>
      </c>
      <c r="D38" s="32">
        <v>4.43</v>
      </c>
      <c r="E38" s="21">
        <f>Tabla13[[#This Row],[PVP]]/9.42</f>
        <v>0.47027600849256895</v>
      </c>
      <c r="F38" s="21">
        <f>Tabla13[[#This Row],[Divisa]]*0.9</f>
        <v>0.42324840764331206</v>
      </c>
      <c r="G38" s="22"/>
      <c r="H38" s="23">
        <f>Tabla13[[#This Row],[Divisa]]*Tabla13[[#This Row],[Pedido]]</f>
        <v>0</v>
      </c>
      <c r="I38" s="24"/>
    </row>
    <row r="39" spans="1:9" ht="15.75">
      <c r="A39" s="31">
        <v>723</v>
      </c>
      <c r="B39" s="32" t="s">
        <v>55</v>
      </c>
      <c r="C39" s="32" t="s">
        <v>18</v>
      </c>
      <c r="D39" s="32">
        <v>14.51</v>
      </c>
      <c r="E39" s="21">
        <f>Tabla13[[#This Row],[PVP]]/9.42</f>
        <v>1.5403397027600849</v>
      </c>
      <c r="F39" s="21">
        <f>Tabla13[[#This Row],[Divisa]]*0.9</f>
        <v>1.3863057324840764</v>
      </c>
      <c r="G39" s="22"/>
      <c r="H39" s="23">
        <f>Tabla13[[#This Row],[Divisa]]*Tabla13[[#This Row],[Pedido]]</f>
        <v>0</v>
      </c>
      <c r="I39" s="24"/>
    </row>
    <row r="40" spans="1:9" ht="15.75">
      <c r="A40" s="31">
        <v>872</v>
      </c>
      <c r="B40" s="32" t="s">
        <v>56</v>
      </c>
      <c r="C40" s="32" t="s">
        <v>18</v>
      </c>
      <c r="D40" s="32">
        <v>28.07</v>
      </c>
      <c r="E40" s="21">
        <f>Tabla13[[#This Row],[PVP]]/9.42</f>
        <v>2.9798301486199574</v>
      </c>
      <c r="F40" s="21">
        <f>Tabla13[[#This Row],[Divisa]]*0.9</f>
        <v>2.6818471337579619</v>
      </c>
      <c r="G40" s="22"/>
      <c r="H40" s="23">
        <f>Tabla13[[#This Row],[Divisa]]*Tabla13[[#This Row],[Pedido]]</f>
        <v>0</v>
      </c>
      <c r="I40" s="24"/>
    </row>
    <row r="41" spans="1:9" ht="15.75">
      <c r="A41" s="31">
        <v>2218</v>
      </c>
      <c r="B41" s="32" t="s">
        <v>57</v>
      </c>
      <c r="C41" s="32" t="s">
        <v>58</v>
      </c>
      <c r="D41" s="32">
        <v>5.61</v>
      </c>
      <c r="E41" s="21">
        <f>Tabla13[[#This Row],[PVP]]/9.42</f>
        <v>0.59554140127388544</v>
      </c>
      <c r="F41" s="21">
        <f>Tabla13[[#This Row],[Divisa]]*0.9</f>
        <v>0.53598726114649686</v>
      </c>
      <c r="G41" s="22"/>
      <c r="H41" s="23">
        <f>Tabla13[[#This Row],[Divisa]]*Tabla13[[#This Row],[Pedido]]</f>
        <v>0</v>
      </c>
      <c r="I41" s="24"/>
    </row>
    <row r="42" spans="1:9" ht="15.75">
      <c r="A42" s="31">
        <v>2320</v>
      </c>
      <c r="B42" s="32" t="s">
        <v>59</v>
      </c>
      <c r="C42" s="32" t="s">
        <v>11</v>
      </c>
      <c r="D42" s="32">
        <v>4.9000000000000004</v>
      </c>
      <c r="E42" s="21">
        <f>Tabla13[[#This Row],[PVP]]/9.42</f>
        <v>0.52016985138004246</v>
      </c>
      <c r="F42" s="21">
        <f>Tabla13[[#This Row],[Divisa]]*0.9</f>
        <v>0.46815286624203822</v>
      </c>
      <c r="G42" s="22"/>
      <c r="H42" s="23">
        <f>Tabla13[[#This Row],[Divisa]]*Tabla13[[#This Row],[Pedido]]</f>
        <v>0</v>
      </c>
      <c r="I42" s="24"/>
    </row>
    <row r="43" spans="1:9" ht="15.75">
      <c r="A43" s="31">
        <v>772</v>
      </c>
      <c r="B43" s="32" t="s">
        <v>60</v>
      </c>
      <c r="C43" s="32" t="s">
        <v>61</v>
      </c>
      <c r="D43" s="32">
        <v>10.220000000000001</v>
      </c>
      <c r="E43" s="21">
        <f>Tabla13[[#This Row],[PVP]]/9.42</f>
        <v>1.0849256900212314</v>
      </c>
      <c r="F43" s="21">
        <f>Tabla13[[#This Row],[Divisa]]*0.9</f>
        <v>0.97643312101910829</v>
      </c>
      <c r="G43" s="22"/>
      <c r="H43" s="23">
        <f>Tabla13[[#This Row],[Divisa]]*Tabla13[[#This Row],[Pedido]]</f>
        <v>0</v>
      </c>
      <c r="I43" s="24"/>
    </row>
    <row r="44" spans="1:9" ht="15.75">
      <c r="A44" s="31">
        <v>261</v>
      </c>
      <c r="B44" s="32" t="s">
        <v>62</v>
      </c>
      <c r="C44" s="32" t="s">
        <v>37</v>
      </c>
      <c r="D44" s="32">
        <v>8.18</v>
      </c>
      <c r="E44" s="21">
        <f>Tabla13[[#This Row],[PVP]]/9.42</f>
        <v>0.86836518046709132</v>
      </c>
      <c r="F44" s="21">
        <f>Tabla13[[#This Row],[Divisa]]*0.9</f>
        <v>0.78152866242038221</v>
      </c>
      <c r="G44" s="22"/>
      <c r="H44" s="23">
        <f>Tabla13[[#This Row],[Divisa]]*Tabla13[[#This Row],[Pedido]]</f>
        <v>0</v>
      </c>
      <c r="I44" s="24"/>
    </row>
    <row r="45" spans="1:9" ht="15.75">
      <c r="A45" s="31">
        <v>262</v>
      </c>
      <c r="B45" s="32" t="s">
        <v>63</v>
      </c>
      <c r="C45" s="32" t="s">
        <v>37</v>
      </c>
      <c r="D45" s="32">
        <v>12.34</v>
      </c>
      <c r="E45" s="21">
        <f>Tabla13[[#This Row],[PVP]]/9.42</f>
        <v>1.3099787685774946</v>
      </c>
      <c r="F45" s="21">
        <f>Tabla13[[#This Row],[Divisa]]*0.9</f>
        <v>1.1789808917197453</v>
      </c>
      <c r="G45" s="22"/>
      <c r="H45" s="23">
        <f>Tabla13[[#This Row],[Divisa]]*Tabla13[[#This Row],[Pedido]]</f>
        <v>0</v>
      </c>
      <c r="I45" s="24"/>
    </row>
    <row r="46" spans="1:9" ht="15.75">
      <c r="A46" s="31">
        <v>2015</v>
      </c>
      <c r="B46" s="32" t="s">
        <v>63</v>
      </c>
      <c r="C46" s="32" t="s">
        <v>64</v>
      </c>
      <c r="D46" s="32">
        <v>17.71</v>
      </c>
      <c r="E46" s="21">
        <f>Tabla13[[#This Row],[PVP]]/9.42</f>
        <v>1.8800424628450108</v>
      </c>
      <c r="F46" s="21">
        <f>Tabla13[[#This Row],[Divisa]]*0.9</f>
        <v>1.6920382165605097</v>
      </c>
      <c r="G46" s="22"/>
      <c r="H46" s="23">
        <f>Tabla13[[#This Row],[Divisa]]*Tabla13[[#This Row],[Pedido]]</f>
        <v>0</v>
      </c>
      <c r="I46" s="24"/>
    </row>
    <row r="47" spans="1:9" ht="15.75">
      <c r="A47" s="31">
        <v>2194</v>
      </c>
      <c r="B47" s="32" t="s">
        <v>65</v>
      </c>
      <c r="C47" s="32" t="s">
        <v>29</v>
      </c>
      <c r="D47" s="32">
        <v>2.4500000000000002</v>
      </c>
      <c r="E47" s="21">
        <f>Tabla13[[#This Row],[PVP]]/9.42</f>
        <v>0.26008492569002123</v>
      </c>
      <c r="F47" s="21">
        <f>Tabla13[[#This Row],[Divisa]]*0.9</f>
        <v>0.23407643312101911</v>
      </c>
      <c r="G47" s="22"/>
      <c r="H47" s="23">
        <f>Tabla13[[#This Row],[Divisa]]*Tabla13[[#This Row],[Pedido]]</f>
        <v>0</v>
      </c>
      <c r="I47" s="24"/>
    </row>
    <row r="48" spans="1:9" ht="15.75">
      <c r="A48" s="31">
        <v>149</v>
      </c>
      <c r="B48" s="32" t="s">
        <v>66</v>
      </c>
      <c r="C48" s="32" t="s">
        <v>67</v>
      </c>
      <c r="D48" s="32">
        <v>3.2</v>
      </c>
      <c r="E48" s="21">
        <f>Tabla13[[#This Row],[PVP]]/9.42</f>
        <v>0.33970276008492573</v>
      </c>
      <c r="F48" s="21">
        <f>Tabla13[[#This Row],[Divisa]]*0.9</f>
        <v>0.30573248407643316</v>
      </c>
      <c r="G48" s="22"/>
      <c r="H48" s="23">
        <f>Tabla13[[#This Row],[Divisa]]*Tabla13[[#This Row],[Pedido]]</f>
        <v>0</v>
      </c>
      <c r="I48" s="24"/>
    </row>
    <row r="49" spans="1:9" ht="15.75">
      <c r="A49" s="31">
        <v>431</v>
      </c>
      <c r="B49" s="32" t="s">
        <v>68</v>
      </c>
      <c r="C49" s="32" t="s">
        <v>69</v>
      </c>
      <c r="D49" s="32">
        <v>3.01</v>
      </c>
      <c r="E49" s="21">
        <f>Tabla13[[#This Row],[PVP]]/9.42</f>
        <v>0.31953290870488321</v>
      </c>
      <c r="F49" s="21">
        <f>Tabla13[[#This Row],[Divisa]]*0.9</f>
        <v>0.2875796178343949</v>
      </c>
      <c r="G49" s="22"/>
      <c r="H49" s="23">
        <f>Tabla13[[#This Row],[Divisa]]*Tabla13[[#This Row],[Pedido]]</f>
        <v>0</v>
      </c>
      <c r="I49" s="24"/>
    </row>
    <row r="50" spans="1:9" ht="15.75">
      <c r="A50" s="31">
        <v>2322</v>
      </c>
      <c r="B50" s="32" t="s">
        <v>70</v>
      </c>
      <c r="C50" s="32" t="s">
        <v>37</v>
      </c>
      <c r="D50" s="32">
        <v>9.99</v>
      </c>
      <c r="E50" s="21">
        <f>Tabla13[[#This Row],[PVP]]/9.42</f>
        <v>1.0605095541401275</v>
      </c>
      <c r="F50" s="21">
        <f>Tabla13[[#This Row],[Divisa]]*0.9</f>
        <v>0.95445859872611472</v>
      </c>
      <c r="G50" s="22"/>
      <c r="H50" s="23">
        <f>Tabla13[[#This Row],[Divisa]]*Tabla13[[#This Row],[Pedido]]</f>
        <v>0</v>
      </c>
      <c r="I50" s="24"/>
    </row>
    <row r="51" spans="1:9" ht="15.75">
      <c r="A51" s="31">
        <v>825</v>
      </c>
      <c r="B51" s="32" t="s">
        <v>71</v>
      </c>
      <c r="C51" s="32" t="s">
        <v>72</v>
      </c>
      <c r="D51" s="32">
        <v>19.78</v>
      </c>
      <c r="E51" s="21">
        <f>Tabla13[[#This Row],[PVP]]/9.42</f>
        <v>2.0997876857749471</v>
      </c>
      <c r="F51" s="21">
        <f>Tabla13[[#This Row],[Divisa]]*0.9</f>
        <v>1.8898089171974524</v>
      </c>
      <c r="G51" s="22"/>
      <c r="H51" s="23">
        <f>Tabla13[[#This Row],[Divisa]]*Tabla13[[#This Row],[Pedido]]</f>
        <v>0</v>
      </c>
      <c r="I51" s="24"/>
    </row>
    <row r="52" spans="1:9" ht="15.75">
      <c r="A52" s="31">
        <v>486</v>
      </c>
      <c r="B52" s="32" t="s">
        <v>73</v>
      </c>
      <c r="C52" s="32" t="s">
        <v>54</v>
      </c>
      <c r="D52" s="32">
        <v>29.2</v>
      </c>
      <c r="E52" s="21">
        <f>Tabla13[[#This Row],[PVP]]/9.42</f>
        <v>3.0997876857749467</v>
      </c>
      <c r="F52" s="21">
        <f>Tabla13[[#This Row],[Divisa]]*0.9</f>
        <v>2.7898089171974521</v>
      </c>
      <c r="G52" s="22"/>
      <c r="H52" s="23">
        <f>Tabla13[[#This Row],[Divisa]]*Tabla13[[#This Row],[Pedido]]</f>
        <v>0</v>
      </c>
      <c r="I52" s="24"/>
    </row>
    <row r="53" spans="1:9" ht="15.75">
      <c r="A53" s="31">
        <v>2109</v>
      </c>
      <c r="B53" s="32" t="s">
        <v>74</v>
      </c>
      <c r="C53" s="32" t="s">
        <v>75</v>
      </c>
      <c r="D53" s="32">
        <v>82.43</v>
      </c>
      <c r="E53" s="21">
        <f>Tabla13[[#This Row],[PVP]]/9.42</f>
        <v>8.7505307855626331</v>
      </c>
      <c r="F53" s="21">
        <f>Tabla13[[#This Row],[Divisa]]*0.9</f>
        <v>7.87547770700637</v>
      </c>
      <c r="G53" s="22"/>
      <c r="H53" s="23">
        <f>Tabla13[[#This Row],[Divisa]]*Tabla13[[#This Row],[Pedido]]</f>
        <v>0</v>
      </c>
      <c r="I53" s="24"/>
    </row>
    <row r="54" spans="1:9" ht="15.75">
      <c r="A54" s="31">
        <v>2165</v>
      </c>
      <c r="B54" s="32" t="s">
        <v>76</v>
      </c>
      <c r="C54" s="32" t="s">
        <v>77</v>
      </c>
      <c r="D54" s="32">
        <v>38.69</v>
      </c>
      <c r="E54" s="21">
        <f>Tabla13[[#This Row],[PVP]]/9.42</f>
        <v>4.1072186836518041</v>
      </c>
      <c r="F54" s="21">
        <f>Tabla13[[#This Row],[Divisa]]*0.9</f>
        <v>3.6964968152866238</v>
      </c>
      <c r="G54" s="22"/>
      <c r="H54" s="23">
        <f>Tabla13[[#This Row],[Divisa]]*Tabla13[[#This Row],[Pedido]]</f>
        <v>0</v>
      </c>
      <c r="I54" s="24"/>
    </row>
    <row r="55" spans="1:9" ht="15.75">
      <c r="A55" s="31">
        <v>2147</v>
      </c>
      <c r="B55" s="32" t="s">
        <v>78</v>
      </c>
      <c r="C55" s="32" t="s">
        <v>77</v>
      </c>
      <c r="D55" s="32">
        <v>61.09</v>
      </c>
      <c r="E55" s="21">
        <f>Tabla13[[#This Row],[PVP]]/9.42</f>
        <v>6.4851380042462852</v>
      </c>
      <c r="F55" s="21">
        <f>Tabla13[[#This Row],[Divisa]]*0.9</f>
        <v>5.8366242038216569</v>
      </c>
      <c r="G55" s="22"/>
      <c r="H55" s="23">
        <f>Tabla13[[#This Row],[Divisa]]*Tabla13[[#This Row],[Pedido]]</f>
        <v>0</v>
      </c>
      <c r="I55" s="24"/>
    </row>
    <row r="56" spans="1:9" ht="15.75">
      <c r="A56" s="31">
        <v>3003</v>
      </c>
      <c r="B56" s="32" t="s">
        <v>79</v>
      </c>
      <c r="C56" s="32" t="s">
        <v>80</v>
      </c>
      <c r="D56" s="32">
        <v>48.32</v>
      </c>
      <c r="E56" s="21">
        <f>Tabla13[[#This Row],[PVP]]/9.42</f>
        <v>5.1295116772823777</v>
      </c>
      <c r="F56" s="21">
        <f>Tabla13[[#This Row],[Divisa]]*0.9</f>
        <v>4.61656050955414</v>
      </c>
      <c r="G56" s="22"/>
      <c r="H56" s="23">
        <f>Tabla13[[#This Row],[Divisa]]*Tabla13[[#This Row],[Pedido]]</f>
        <v>0</v>
      </c>
      <c r="I56" s="24"/>
    </row>
    <row r="57" spans="1:9" ht="15.75">
      <c r="A57" s="31">
        <v>3002</v>
      </c>
      <c r="B57" s="32" t="s">
        <v>81</v>
      </c>
      <c r="C57" s="32" t="s">
        <v>80</v>
      </c>
      <c r="D57" s="32">
        <v>57.93</v>
      </c>
      <c r="E57" s="21">
        <f>Tabla13[[#This Row],[PVP]]/9.42</f>
        <v>6.1496815286624207</v>
      </c>
      <c r="F57" s="21">
        <f>Tabla13[[#This Row],[Divisa]]*0.9</f>
        <v>5.5347133757961791</v>
      </c>
      <c r="G57" s="22"/>
      <c r="H57" s="23">
        <f>Tabla13[[#This Row],[Divisa]]*Tabla13[[#This Row],[Pedido]]</f>
        <v>0</v>
      </c>
      <c r="I57" s="24"/>
    </row>
    <row r="58" spans="1:9" ht="15.75">
      <c r="A58" s="31">
        <v>2238</v>
      </c>
      <c r="B58" s="32" t="s">
        <v>82</v>
      </c>
      <c r="C58" s="32" t="s">
        <v>12</v>
      </c>
      <c r="D58" s="32">
        <v>49</v>
      </c>
      <c r="E58" s="21">
        <f>Tabla13[[#This Row],[PVP]]/9.42</f>
        <v>5.2016985138004248</v>
      </c>
      <c r="F58" s="21">
        <f>Tabla13[[#This Row],[Divisa]]*0.9</f>
        <v>4.6815286624203827</v>
      </c>
      <c r="G58" s="22"/>
      <c r="H58" s="23">
        <f>Tabla13[[#This Row],[Divisa]]*Tabla13[[#This Row],[Pedido]]</f>
        <v>0</v>
      </c>
      <c r="I58" s="24"/>
    </row>
    <row r="59" spans="1:9" ht="15.75">
      <c r="A59" s="31">
        <v>624</v>
      </c>
      <c r="B59" s="32" t="s">
        <v>83</v>
      </c>
      <c r="C59" s="32" t="s">
        <v>84</v>
      </c>
      <c r="D59" s="32">
        <v>27.32</v>
      </c>
      <c r="E59" s="21">
        <f>Tabla13[[#This Row],[PVP]]/9.42</f>
        <v>2.9002123142250533</v>
      </c>
      <c r="F59" s="21">
        <f>Tabla13[[#This Row],[Divisa]]*0.9</f>
        <v>2.6101910828025479</v>
      </c>
      <c r="G59" s="22"/>
      <c r="H59" s="23">
        <f>Tabla13[[#This Row],[Divisa]]*Tabla13[[#This Row],[Pedido]]</f>
        <v>0</v>
      </c>
      <c r="I59" s="24"/>
    </row>
    <row r="60" spans="1:9" ht="15.75">
      <c r="A60" s="31">
        <v>10018</v>
      </c>
      <c r="B60" s="32" t="s">
        <v>85</v>
      </c>
      <c r="C60" s="32" t="s">
        <v>86</v>
      </c>
      <c r="D60" s="32">
        <v>5.65</v>
      </c>
      <c r="E60" s="21">
        <f>Tabla13[[#This Row],[PVP]]/9.42</f>
        <v>0.59978768577494701</v>
      </c>
      <c r="F60" s="21">
        <f>Tabla13[[#This Row],[Divisa]]*0.9</f>
        <v>0.53980891719745228</v>
      </c>
      <c r="G60" s="22"/>
      <c r="H60" s="23">
        <f>Tabla13[[#This Row],[Divisa]]*Tabla13[[#This Row],[Pedido]]</f>
        <v>0</v>
      </c>
      <c r="I60" s="24"/>
    </row>
    <row r="61" spans="1:9" ht="15.75">
      <c r="A61" s="31">
        <v>10019</v>
      </c>
      <c r="B61" s="32" t="s">
        <v>87</v>
      </c>
      <c r="C61" s="32" t="s">
        <v>86</v>
      </c>
      <c r="D61" s="32">
        <v>5.65</v>
      </c>
      <c r="E61" s="21">
        <f>Tabla13[[#This Row],[PVP]]/9.42</f>
        <v>0.59978768577494701</v>
      </c>
      <c r="F61" s="21">
        <f>Tabla13[[#This Row],[Divisa]]*0.9</f>
        <v>0.53980891719745228</v>
      </c>
      <c r="G61" s="22"/>
      <c r="H61" s="23">
        <f>Tabla13[[#This Row],[Divisa]]*Tabla13[[#This Row],[Pedido]]</f>
        <v>0</v>
      </c>
      <c r="I61" s="24"/>
    </row>
    <row r="62" spans="1:9" ht="15.75">
      <c r="A62" s="31">
        <v>10020</v>
      </c>
      <c r="B62" s="32" t="s">
        <v>88</v>
      </c>
      <c r="C62" s="32" t="s">
        <v>86</v>
      </c>
      <c r="D62" s="32">
        <v>5.65</v>
      </c>
      <c r="E62" s="21">
        <f>Tabla13[[#This Row],[PVP]]/9.42</f>
        <v>0.59978768577494701</v>
      </c>
      <c r="F62" s="21">
        <f>Tabla13[[#This Row],[Divisa]]*0.9</f>
        <v>0.53980891719745228</v>
      </c>
      <c r="G62" s="22"/>
      <c r="H62" s="23">
        <f>Tabla13[[#This Row],[Divisa]]*Tabla13[[#This Row],[Pedido]]</f>
        <v>0</v>
      </c>
      <c r="I62" s="24"/>
    </row>
    <row r="63" spans="1:9" ht="15.75">
      <c r="A63" s="31">
        <v>2237</v>
      </c>
      <c r="B63" s="32" t="s">
        <v>89</v>
      </c>
      <c r="C63" s="32" t="s">
        <v>12</v>
      </c>
      <c r="D63" s="32">
        <v>35.35</v>
      </c>
      <c r="E63" s="21">
        <f>Tabla13[[#This Row],[PVP]]/9.42</f>
        <v>3.7526539278131636</v>
      </c>
      <c r="F63" s="21">
        <f>Tabla13[[#This Row],[Divisa]]*0.9</f>
        <v>3.3773885350318475</v>
      </c>
      <c r="G63" s="22"/>
      <c r="H63" s="23">
        <f>Tabla13[[#This Row],[Divisa]]*Tabla13[[#This Row],[Pedido]]</f>
        <v>0</v>
      </c>
      <c r="I63" s="24"/>
    </row>
    <row r="64" spans="1:9" ht="15.75">
      <c r="A64" s="31">
        <v>141</v>
      </c>
      <c r="B64" s="32" t="s">
        <v>90</v>
      </c>
      <c r="C64" s="32" t="s">
        <v>37</v>
      </c>
      <c r="D64" s="32">
        <v>5.97</v>
      </c>
      <c r="E64" s="21">
        <f>Tabla13[[#This Row],[PVP]]/9.42</f>
        <v>0.63375796178343946</v>
      </c>
      <c r="F64" s="21">
        <f>Tabla13[[#This Row],[Divisa]]*0.9</f>
        <v>0.57038216560509558</v>
      </c>
      <c r="G64" s="22"/>
      <c r="H64" s="23">
        <f>Tabla13[[#This Row],[Divisa]]*Tabla13[[#This Row],[Pedido]]</f>
        <v>0</v>
      </c>
      <c r="I64" s="24"/>
    </row>
    <row r="65" spans="1:9" ht="15.75">
      <c r="A65" s="31">
        <v>248</v>
      </c>
      <c r="B65" s="32" t="s">
        <v>91</v>
      </c>
      <c r="C65" s="32" t="s">
        <v>37</v>
      </c>
      <c r="D65" s="32">
        <v>10.26</v>
      </c>
      <c r="E65" s="21">
        <f>Tabla13[[#This Row],[PVP]]/9.42</f>
        <v>1.089171974522293</v>
      </c>
      <c r="F65" s="21">
        <f>Tabla13[[#This Row],[Divisa]]*0.9</f>
        <v>0.9802547770700637</v>
      </c>
      <c r="G65" s="22"/>
      <c r="H65" s="23">
        <f>Tabla13[[#This Row],[Divisa]]*Tabla13[[#This Row],[Pedido]]</f>
        <v>0</v>
      </c>
      <c r="I65" s="24"/>
    </row>
    <row r="66" spans="1:9" ht="15.75">
      <c r="A66" s="31">
        <v>646</v>
      </c>
      <c r="B66" s="32" t="s">
        <v>92</v>
      </c>
      <c r="C66" s="32" t="s">
        <v>54</v>
      </c>
      <c r="D66" s="32">
        <v>15.17</v>
      </c>
      <c r="E66" s="21">
        <f>Tabla13[[#This Row],[PVP]]/9.42</f>
        <v>1.6104033970276008</v>
      </c>
      <c r="F66" s="21">
        <f>Tabla13[[#This Row],[Divisa]]*0.9</f>
        <v>1.4493630573248408</v>
      </c>
      <c r="G66" s="22"/>
      <c r="H66" s="23">
        <f>Tabla13[[#This Row],[Divisa]]*Tabla13[[#This Row],[Pedido]]</f>
        <v>0</v>
      </c>
      <c r="I66" s="24"/>
    </row>
    <row r="67" spans="1:9" ht="15.75">
      <c r="A67" s="31">
        <v>3043</v>
      </c>
      <c r="B67" s="32" t="s">
        <v>93</v>
      </c>
      <c r="C67" s="32" t="s">
        <v>29</v>
      </c>
      <c r="D67" s="32">
        <v>3.86</v>
      </c>
      <c r="E67" s="21">
        <f>Tabla13[[#This Row],[PVP]]/9.42</f>
        <v>0.40976645435244158</v>
      </c>
      <c r="F67" s="21">
        <f>Tabla13[[#This Row],[Divisa]]*0.9</f>
        <v>0.36878980891719743</v>
      </c>
      <c r="G67" s="22"/>
      <c r="H67" s="23">
        <f>Tabla13[[#This Row],[Divisa]]*Tabla13[[#This Row],[Pedido]]</f>
        <v>0</v>
      </c>
      <c r="I67" s="24"/>
    </row>
    <row r="68" spans="1:9" ht="15.75">
      <c r="A68" s="31">
        <v>2210</v>
      </c>
      <c r="B68" s="32" t="s">
        <v>94</v>
      </c>
      <c r="C68" s="32" t="s">
        <v>95</v>
      </c>
      <c r="D68" s="32">
        <v>9.23</v>
      </c>
      <c r="E68" s="21">
        <f>Tabla13[[#This Row],[PVP]]/9.42</f>
        <v>0.97983014861995754</v>
      </c>
      <c r="F68" s="21">
        <f>Tabla13[[#This Row],[Divisa]]*0.9</f>
        <v>0.88184713375796175</v>
      </c>
      <c r="G68" s="22"/>
      <c r="H68" s="23">
        <f>Tabla13[[#This Row],[Divisa]]*Tabla13[[#This Row],[Pedido]]</f>
        <v>0</v>
      </c>
      <c r="I68" s="24"/>
    </row>
    <row r="69" spans="1:9" ht="15.75">
      <c r="A69" s="31">
        <v>2219</v>
      </c>
      <c r="B69" s="32" t="s">
        <v>96</v>
      </c>
      <c r="C69" s="32" t="s">
        <v>58</v>
      </c>
      <c r="D69" s="32">
        <v>8.9700000000000006</v>
      </c>
      <c r="E69" s="21">
        <f>Tabla13[[#This Row],[PVP]]/9.42</f>
        <v>0.95222929936305745</v>
      </c>
      <c r="F69" s="21">
        <f>Tabla13[[#This Row],[Divisa]]*0.9</f>
        <v>0.85700636942675168</v>
      </c>
      <c r="G69" s="22"/>
      <c r="H69" s="23">
        <f>Tabla13[[#This Row],[Divisa]]*Tabla13[[#This Row],[Pedido]]</f>
        <v>0</v>
      </c>
      <c r="I69" s="24"/>
    </row>
    <row r="70" spans="1:9" ht="15.75">
      <c r="A70" s="31">
        <v>2139</v>
      </c>
      <c r="B70" s="32" t="s">
        <v>97</v>
      </c>
      <c r="C70" s="32" t="s">
        <v>77</v>
      </c>
      <c r="D70" s="32">
        <v>45.82</v>
      </c>
      <c r="E70" s="21">
        <f>Tabla13[[#This Row],[PVP]]/9.42</f>
        <v>4.8641188959660298</v>
      </c>
      <c r="F70" s="21">
        <f>Tabla13[[#This Row],[Divisa]]*0.9</f>
        <v>4.3777070063694268</v>
      </c>
      <c r="G70" s="22"/>
      <c r="H70" s="23">
        <f>Tabla13[[#This Row],[Divisa]]*Tabla13[[#This Row],[Pedido]]</f>
        <v>0</v>
      </c>
      <c r="I70" s="24"/>
    </row>
    <row r="71" spans="1:9" ht="15.75">
      <c r="A71" s="31">
        <v>2302</v>
      </c>
      <c r="B71" s="32" t="s">
        <v>98</v>
      </c>
      <c r="C71" s="32" t="s">
        <v>18</v>
      </c>
      <c r="D71" s="32">
        <v>23.64</v>
      </c>
      <c r="E71" s="21">
        <f>Tabla13[[#This Row],[PVP]]/9.42</f>
        <v>2.5095541401273884</v>
      </c>
      <c r="F71" s="21">
        <f>Tabla13[[#This Row],[Divisa]]*0.9</f>
        <v>2.2585987261146498</v>
      </c>
      <c r="G71" s="22"/>
      <c r="H71" s="23">
        <f>Tabla13[[#This Row],[Divisa]]*Tabla13[[#This Row],[Pedido]]</f>
        <v>0</v>
      </c>
      <c r="I71" s="24"/>
    </row>
    <row r="72" spans="1:9" ht="15.75">
      <c r="A72" s="31">
        <v>725</v>
      </c>
      <c r="B72" s="32" t="s">
        <v>99</v>
      </c>
      <c r="C72" s="32" t="s">
        <v>18</v>
      </c>
      <c r="D72" s="32">
        <v>15.64</v>
      </c>
      <c r="E72" s="21">
        <f>Tabla13[[#This Row],[PVP]]/9.42</f>
        <v>1.6602972399150744</v>
      </c>
      <c r="F72" s="21">
        <f>Tabla13[[#This Row],[Divisa]]*0.9</f>
        <v>1.494267515923567</v>
      </c>
      <c r="G72" s="22"/>
      <c r="H72" s="23">
        <f>Tabla13[[#This Row],[Divisa]]*Tabla13[[#This Row],[Pedido]]</f>
        <v>0</v>
      </c>
      <c r="I72" s="24"/>
    </row>
    <row r="73" spans="1:9" ht="15.75">
      <c r="A73" s="31">
        <v>819</v>
      </c>
      <c r="B73" s="32" t="s">
        <v>100</v>
      </c>
      <c r="C73" s="32" t="s">
        <v>101</v>
      </c>
      <c r="D73" s="32">
        <v>38.43</v>
      </c>
      <c r="E73" s="21">
        <f>Tabla13[[#This Row],[PVP]]/9.42</f>
        <v>4.0796178343949041</v>
      </c>
      <c r="F73" s="21">
        <f>Tabla13[[#This Row],[Divisa]]*0.9</f>
        <v>3.6716560509554137</v>
      </c>
      <c r="G73" s="22"/>
      <c r="H73" s="23">
        <f>Tabla13[[#This Row],[Divisa]]*Tabla13[[#This Row],[Pedido]]</f>
        <v>0</v>
      </c>
      <c r="I73" s="24"/>
    </row>
    <row r="74" spans="1:9" ht="15.75">
      <c r="A74" s="31">
        <v>1058</v>
      </c>
      <c r="B74" s="32" t="s">
        <v>102</v>
      </c>
      <c r="C74" s="32" t="s">
        <v>103</v>
      </c>
      <c r="D74" s="32">
        <v>43.52</v>
      </c>
      <c r="E74" s="21">
        <f>Tabla13[[#This Row],[PVP]]/9.42</f>
        <v>4.6199575371549901</v>
      </c>
      <c r="F74" s="21">
        <f>Tabla13[[#This Row],[Divisa]]*0.9</f>
        <v>4.1579617834394913</v>
      </c>
      <c r="G74" s="22"/>
      <c r="H74" s="23">
        <f>Tabla13[[#This Row],[Divisa]]*Tabla13[[#This Row],[Pedido]]</f>
        <v>0</v>
      </c>
      <c r="I74" s="24"/>
    </row>
    <row r="75" spans="1:9" ht="15.75">
      <c r="A75" s="31">
        <v>2351</v>
      </c>
      <c r="B75" s="32" t="s">
        <v>104</v>
      </c>
      <c r="C75" s="32" t="s">
        <v>103</v>
      </c>
      <c r="D75" s="32">
        <v>129.15</v>
      </c>
      <c r="E75" s="21">
        <f>Tabla13[[#This Row],[PVP]]/9.42</f>
        <v>13.710191082802549</v>
      </c>
      <c r="F75" s="21">
        <f>Tabla13[[#This Row],[Divisa]]*0.9</f>
        <v>12.339171974522294</v>
      </c>
      <c r="G75" s="22"/>
      <c r="H75" s="23">
        <f>Tabla13[[#This Row],[Divisa]]*Tabla13[[#This Row],[Pedido]]</f>
        <v>0</v>
      </c>
      <c r="I75" s="24"/>
    </row>
    <row r="76" spans="1:9" ht="15.75">
      <c r="A76" s="31">
        <v>164</v>
      </c>
      <c r="B76" s="32" t="s">
        <v>105</v>
      </c>
      <c r="C76" s="32" t="s">
        <v>106</v>
      </c>
      <c r="D76" s="32">
        <v>10.36</v>
      </c>
      <c r="E76" s="21">
        <f>Tabla13[[#This Row],[PVP]]/9.42</f>
        <v>1.0997876857749469</v>
      </c>
      <c r="F76" s="21">
        <f>Tabla13[[#This Row],[Divisa]]*0.9</f>
        <v>0.98980891719745223</v>
      </c>
      <c r="G76" s="22"/>
      <c r="H76" s="23">
        <f>Tabla13[[#This Row],[Divisa]]*Tabla13[[#This Row],[Pedido]]</f>
        <v>0</v>
      </c>
      <c r="I76" s="24"/>
    </row>
    <row r="77" spans="1:9" ht="15.75">
      <c r="A77" s="31">
        <v>465</v>
      </c>
      <c r="B77" s="32" t="s">
        <v>107</v>
      </c>
      <c r="C77" s="32" t="s">
        <v>106</v>
      </c>
      <c r="D77" s="32">
        <v>13.19</v>
      </c>
      <c r="E77" s="21">
        <f>Tabla13[[#This Row],[PVP]]/9.42</f>
        <v>1.4002123142250531</v>
      </c>
      <c r="F77" s="21">
        <f>Tabla13[[#This Row],[Divisa]]*0.9</f>
        <v>1.2601910828025478</v>
      </c>
      <c r="G77" s="22"/>
      <c r="H77" s="23">
        <f>Tabla13[[#This Row],[Divisa]]*Tabla13[[#This Row],[Pedido]]</f>
        <v>0</v>
      </c>
      <c r="I77" s="24"/>
    </row>
    <row r="78" spans="1:9" ht="15.75">
      <c r="A78" s="31">
        <v>1189</v>
      </c>
      <c r="B78" s="32" t="s">
        <v>108</v>
      </c>
      <c r="C78" s="32" t="s">
        <v>109</v>
      </c>
      <c r="D78" s="32">
        <v>45.03</v>
      </c>
      <c r="E78" s="21">
        <f>Tabla13[[#This Row],[PVP]]/9.42</f>
        <v>4.7802547770700636</v>
      </c>
      <c r="F78" s="21">
        <f>Tabla13[[#This Row],[Divisa]]*0.9</f>
        <v>4.3022292993630575</v>
      </c>
      <c r="G78" s="22"/>
      <c r="H78" s="23">
        <f>Tabla13[[#This Row],[Divisa]]*Tabla13[[#This Row],[Pedido]]</f>
        <v>0</v>
      </c>
      <c r="I78" s="24"/>
    </row>
    <row r="79" spans="1:9" ht="15.75">
      <c r="A79" s="31">
        <v>1</v>
      </c>
      <c r="B79" s="32" t="s">
        <v>110</v>
      </c>
      <c r="C79" s="32" t="s">
        <v>106</v>
      </c>
      <c r="D79" s="32">
        <v>28.45</v>
      </c>
      <c r="E79" s="21">
        <f>Tabla13[[#This Row],[PVP]]/9.42</f>
        <v>3.0201698513800426</v>
      </c>
      <c r="F79" s="21">
        <f>Tabla13[[#This Row],[Divisa]]*0.9</f>
        <v>2.7181528662420384</v>
      </c>
      <c r="G79" s="22"/>
      <c r="H79" s="23">
        <f>Tabla13[[#This Row],[Divisa]]*Tabla13[[#This Row],[Pedido]]</f>
        <v>0</v>
      </c>
      <c r="I79" s="24"/>
    </row>
    <row r="80" spans="1:9" ht="15.75">
      <c r="A80" s="31">
        <v>1159</v>
      </c>
      <c r="B80" s="32" t="s">
        <v>111</v>
      </c>
      <c r="C80" s="32" t="s">
        <v>18</v>
      </c>
      <c r="D80" s="32">
        <v>22.61</v>
      </c>
      <c r="E80" s="21">
        <f>Tabla13[[#This Row],[PVP]]/9.42</f>
        <v>2.4002123142250529</v>
      </c>
      <c r="F80" s="21">
        <f>Tabla13[[#This Row],[Divisa]]*0.9</f>
        <v>2.1601910828025477</v>
      </c>
      <c r="G80" s="22"/>
      <c r="H80" s="23">
        <f>Tabla13[[#This Row],[Divisa]]*Tabla13[[#This Row],[Pedido]]</f>
        <v>0</v>
      </c>
      <c r="I80" s="24"/>
    </row>
    <row r="81" spans="1:9" ht="15.75">
      <c r="A81" s="31">
        <v>656</v>
      </c>
      <c r="B81" s="32" t="s">
        <v>112</v>
      </c>
      <c r="C81" s="32" t="s">
        <v>43</v>
      </c>
      <c r="D81" s="32">
        <v>31.58</v>
      </c>
      <c r="E81" s="21">
        <f>Tabla13[[#This Row],[PVP]]/9.42</f>
        <v>3.3524416135881103</v>
      </c>
      <c r="F81" s="21">
        <f>Tabla13[[#This Row],[Divisa]]*0.9</f>
        <v>3.0171974522292992</v>
      </c>
      <c r="G81" s="22"/>
      <c r="H81" s="23">
        <f>Tabla13[[#This Row],[Divisa]]*Tabla13[[#This Row],[Pedido]]</f>
        <v>0</v>
      </c>
      <c r="I81" s="24"/>
    </row>
    <row r="82" spans="1:9" ht="15.75">
      <c r="A82" s="31">
        <v>700</v>
      </c>
      <c r="B82" s="32" t="s">
        <v>113</v>
      </c>
      <c r="C82" s="32" t="s">
        <v>114</v>
      </c>
      <c r="D82" s="32">
        <v>19.48</v>
      </c>
      <c r="E82" s="21">
        <f>Tabla13[[#This Row],[PVP]]/9.42</f>
        <v>2.0679405520169851</v>
      </c>
      <c r="F82" s="21">
        <f>Tabla13[[#This Row],[Divisa]]*0.9</f>
        <v>1.8611464968152867</v>
      </c>
      <c r="G82" s="22"/>
      <c r="H82" s="23">
        <f>Tabla13[[#This Row],[Divisa]]*Tabla13[[#This Row],[Pedido]]</f>
        <v>0</v>
      </c>
      <c r="I82" s="24"/>
    </row>
    <row r="83" spans="1:9" ht="15.75">
      <c r="A83" s="31">
        <v>865</v>
      </c>
      <c r="B83" s="32" t="s">
        <v>115</v>
      </c>
      <c r="C83" s="32" t="s">
        <v>18</v>
      </c>
      <c r="D83" s="32">
        <v>18.75</v>
      </c>
      <c r="E83" s="21">
        <f>Tabla13[[#This Row],[PVP]]/9.42</f>
        <v>1.9904458598726116</v>
      </c>
      <c r="F83" s="21">
        <f>Tabla13[[#This Row],[Divisa]]*0.9</f>
        <v>1.7914012738853504</v>
      </c>
      <c r="G83" s="22"/>
      <c r="H83" s="23">
        <f>Tabla13[[#This Row],[Divisa]]*Tabla13[[#This Row],[Pedido]]</f>
        <v>0</v>
      </c>
      <c r="I83" s="24"/>
    </row>
    <row r="84" spans="1:9" ht="15.75">
      <c r="A84" s="31">
        <v>866</v>
      </c>
      <c r="B84" s="32" t="s">
        <v>116</v>
      </c>
      <c r="C84" s="32" t="s">
        <v>18</v>
      </c>
      <c r="D84" s="32">
        <v>32.03</v>
      </c>
      <c r="E84" s="21">
        <f>Tabla13[[#This Row],[PVP]]/9.42</f>
        <v>3.4002123142250533</v>
      </c>
      <c r="F84" s="21">
        <f>Tabla13[[#This Row],[Divisa]]*0.9</f>
        <v>3.060191082802548</v>
      </c>
      <c r="G84" s="22"/>
      <c r="H84" s="23">
        <f>Tabla13[[#This Row],[Divisa]]*Tabla13[[#This Row],[Pedido]]</f>
        <v>0</v>
      </c>
      <c r="I84" s="24"/>
    </row>
    <row r="85" spans="1:9" ht="15.75">
      <c r="A85" s="31">
        <v>867</v>
      </c>
      <c r="B85" s="32" t="s">
        <v>117</v>
      </c>
      <c r="C85" s="32" t="s">
        <v>18</v>
      </c>
      <c r="D85" s="32">
        <v>37.11</v>
      </c>
      <c r="E85" s="21">
        <f>Tabla13[[#This Row],[PVP]]/9.42</f>
        <v>3.9394904458598727</v>
      </c>
      <c r="F85" s="21">
        <f>Tabla13[[#This Row],[Divisa]]*0.9</f>
        <v>3.5455414012738857</v>
      </c>
      <c r="G85" s="22"/>
      <c r="H85" s="23">
        <f>Tabla13[[#This Row],[Divisa]]*Tabla13[[#This Row],[Pedido]]</f>
        <v>0</v>
      </c>
      <c r="I85" s="24"/>
    </row>
    <row r="86" spans="1:9" ht="15.75">
      <c r="A86" s="31">
        <v>1031</v>
      </c>
      <c r="B86" s="32" t="s">
        <v>118</v>
      </c>
      <c r="C86" s="32" t="s">
        <v>23</v>
      </c>
      <c r="D86" s="32">
        <v>7.44</v>
      </c>
      <c r="E86" s="21">
        <f>Tabla13[[#This Row],[PVP]]/9.42</f>
        <v>0.78980891719745228</v>
      </c>
      <c r="F86" s="21">
        <f>Tabla13[[#This Row],[Divisa]]*0.9</f>
        <v>0.71082802547770707</v>
      </c>
      <c r="G86" s="22"/>
      <c r="H86" s="23">
        <f>Tabla13[[#This Row],[Divisa]]*Tabla13[[#This Row],[Pedido]]</f>
        <v>0</v>
      </c>
      <c r="I86" s="24"/>
    </row>
    <row r="87" spans="1:9" ht="15.75">
      <c r="A87" s="31">
        <v>2064</v>
      </c>
      <c r="B87" s="32" t="s">
        <v>1023</v>
      </c>
      <c r="C87" s="32" t="s">
        <v>45</v>
      </c>
      <c r="D87" s="32">
        <v>26.75</v>
      </c>
      <c r="E87" s="21">
        <f>Tabla13[[#This Row],[PVP]]/9.42</f>
        <v>2.8397027600849256</v>
      </c>
      <c r="F87" s="21">
        <f>Tabla13[[#This Row],[Divisa]]*0.9</f>
        <v>2.5557324840764331</v>
      </c>
      <c r="G87" s="22"/>
      <c r="H87" s="23">
        <f>Tabla13[[#This Row],[Divisa]]*Tabla13[[#This Row],[Pedido]]</f>
        <v>0</v>
      </c>
      <c r="I87" s="24"/>
    </row>
    <row r="88" spans="1:9" ht="15.75">
      <c r="A88" s="31">
        <v>2065</v>
      </c>
      <c r="B88" s="32" t="s">
        <v>1024</v>
      </c>
      <c r="C88" s="32" t="s">
        <v>45</v>
      </c>
      <c r="D88" s="32">
        <v>38.340000000000003</v>
      </c>
      <c r="E88" s="21">
        <f>Tabla13[[#This Row],[PVP]]/9.42</f>
        <v>4.0700636942675166</v>
      </c>
      <c r="F88" s="21">
        <f>Tabla13[[#This Row],[Divisa]]*0.9</f>
        <v>3.6630573248407652</v>
      </c>
      <c r="G88" s="22"/>
      <c r="H88" s="23">
        <f>Tabla13[[#This Row],[Divisa]]*Tabla13[[#This Row],[Pedido]]</f>
        <v>0</v>
      </c>
      <c r="I88" s="24"/>
    </row>
    <row r="89" spans="1:9" ht="15.75">
      <c r="A89" s="31">
        <v>2066</v>
      </c>
      <c r="B89" s="32" t="s">
        <v>1025</v>
      </c>
      <c r="C89" s="32" t="s">
        <v>45</v>
      </c>
      <c r="D89" s="32">
        <v>52.38</v>
      </c>
      <c r="E89" s="21">
        <f>Tabla13[[#This Row],[PVP]]/9.42</f>
        <v>5.5605095541401273</v>
      </c>
      <c r="F89" s="21">
        <f>Tabla13[[#This Row],[Divisa]]*0.9</f>
        <v>5.0044585987261145</v>
      </c>
      <c r="G89" s="22"/>
      <c r="H89" s="23">
        <f>Tabla13[[#This Row],[Divisa]]*Tabla13[[#This Row],[Pedido]]</f>
        <v>0</v>
      </c>
      <c r="I89" s="24"/>
    </row>
    <row r="90" spans="1:9" ht="15.75">
      <c r="A90" s="31">
        <v>726</v>
      </c>
      <c r="B90" s="32" t="s">
        <v>119</v>
      </c>
      <c r="C90" s="32" t="s">
        <v>18</v>
      </c>
      <c r="D90" s="32">
        <v>14.7</v>
      </c>
      <c r="E90" s="21">
        <f>Tabla13[[#This Row],[PVP]]/9.42</f>
        <v>1.5605095541401273</v>
      </c>
      <c r="F90" s="21">
        <f>Tabla13[[#This Row],[Divisa]]*0.9</f>
        <v>1.4044585987261147</v>
      </c>
      <c r="G90" s="22"/>
      <c r="H90" s="23">
        <f>Tabla13[[#This Row],[Divisa]]*Tabla13[[#This Row],[Pedido]]</f>
        <v>0</v>
      </c>
      <c r="I90" s="24"/>
    </row>
    <row r="91" spans="1:9" ht="15.75">
      <c r="A91" s="31">
        <v>657</v>
      </c>
      <c r="B91" s="32" t="s">
        <v>120</v>
      </c>
      <c r="C91" s="32" t="s">
        <v>43</v>
      </c>
      <c r="D91" s="32">
        <v>37.74</v>
      </c>
      <c r="E91" s="21">
        <f>Tabla13[[#This Row],[PVP]]/9.42</f>
        <v>4.0063694267515926</v>
      </c>
      <c r="F91" s="21">
        <f>Tabla13[[#This Row],[Divisa]]*0.9</f>
        <v>3.6057324840764333</v>
      </c>
      <c r="G91" s="22"/>
      <c r="H91" s="23">
        <f>Tabla13[[#This Row],[Divisa]]*Tabla13[[#This Row],[Pedido]]</f>
        <v>0</v>
      </c>
      <c r="I91" s="24"/>
    </row>
    <row r="92" spans="1:9" ht="15.75">
      <c r="A92" s="31">
        <v>2220</v>
      </c>
      <c r="B92" s="32" t="s">
        <v>121</v>
      </c>
      <c r="C92" s="32" t="s">
        <v>58</v>
      </c>
      <c r="D92" s="32">
        <v>17.5</v>
      </c>
      <c r="E92" s="21">
        <f>Tabla13[[#This Row],[PVP]]/9.42</f>
        <v>1.8577494692144374</v>
      </c>
      <c r="F92" s="21">
        <f>Tabla13[[#This Row],[Divisa]]*0.9</f>
        <v>1.6719745222929936</v>
      </c>
      <c r="G92" s="22"/>
      <c r="H92" s="23">
        <f>Tabla13[[#This Row],[Divisa]]*Tabla13[[#This Row],[Pedido]]</f>
        <v>0</v>
      </c>
      <c r="I92" s="24"/>
    </row>
    <row r="93" spans="1:9" ht="15.75">
      <c r="A93" s="31">
        <v>1197</v>
      </c>
      <c r="B93" s="32" t="s">
        <v>122</v>
      </c>
      <c r="C93" s="32" t="s">
        <v>123</v>
      </c>
      <c r="D93" s="32">
        <v>31.27</v>
      </c>
      <c r="E93" s="21">
        <f>Tabla13[[#This Row],[PVP]]/9.42</f>
        <v>3.319532908704883</v>
      </c>
      <c r="F93" s="21">
        <f>Tabla13[[#This Row],[Divisa]]*0.9</f>
        <v>2.987579617834395</v>
      </c>
      <c r="G93" s="22"/>
      <c r="H93" s="23">
        <f>Tabla13[[#This Row],[Divisa]]*Tabla13[[#This Row],[Pedido]]</f>
        <v>0</v>
      </c>
      <c r="I93" s="24"/>
    </row>
    <row r="94" spans="1:9" ht="15.75">
      <c r="A94" s="31">
        <v>1153</v>
      </c>
      <c r="B94" s="32" t="s">
        <v>124</v>
      </c>
      <c r="C94" s="32" t="s">
        <v>125</v>
      </c>
      <c r="D94" s="32">
        <v>22.04</v>
      </c>
      <c r="E94" s="21">
        <f>Tabla13[[#This Row],[PVP]]/9.42</f>
        <v>2.3397027600849256</v>
      </c>
      <c r="F94" s="21">
        <f>Tabla13[[#This Row],[Divisa]]*0.9</f>
        <v>2.1057324840764333</v>
      </c>
      <c r="G94" s="22"/>
      <c r="H94" s="23">
        <f>Tabla13[[#This Row],[Divisa]]*Tabla13[[#This Row],[Pedido]]</f>
        <v>0</v>
      </c>
      <c r="I94" s="24"/>
    </row>
    <row r="95" spans="1:9" ht="15.75">
      <c r="A95" s="31">
        <v>2203</v>
      </c>
      <c r="B95" s="32" t="s">
        <v>126</v>
      </c>
      <c r="C95" s="32" t="s">
        <v>123</v>
      </c>
      <c r="D95" s="32">
        <v>17.14</v>
      </c>
      <c r="E95" s="21">
        <f>Tabla13[[#This Row],[PVP]]/9.42</f>
        <v>1.8195329087048833</v>
      </c>
      <c r="F95" s="21">
        <f>Tabla13[[#This Row],[Divisa]]*0.9</f>
        <v>1.6375796178343949</v>
      </c>
      <c r="G95" s="22"/>
      <c r="H95" s="23">
        <f>Tabla13[[#This Row],[Divisa]]*Tabla13[[#This Row],[Pedido]]</f>
        <v>0</v>
      </c>
      <c r="I95" s="24"/>
    </row>
    <row r="96" spans="1:9" ht="15.75">
      <c r="A96" s="31">
        <v>1152</v>
      </c>
      <c r="B96" s="32" t="s">
        <v>127</v>
      </c>
      <c r="C96" s="32" t="s">
        <v>125</v>
      </c>
      <c r="D96" s="32">
        <v>30.71</v>
      </c>
      <c r="E96" s="21">
        <f>Tabla13[[#This Row],[PVP]]/9.42</f>
        <v>3.2600849256900215</v>
      </c>
      <c r="F96" s="21">
        <f>Tabla13[[#This Row],[Divisa]]*0.9</f>
        <v>2.9340764331210196</v>
      </c>
      <c r="G96" s="22"/>
      <c r="H96" s="23">
        <f>Tabla13[[#This Row],[Divisa]]*Tabla13[[#This Row],[Pedido]]</f>
        <v>0</v>
      </c>
      <c r="I96" s="24"/>
    </row>
    <row r="97" spans="1:9" ht="15.75">
      <c r="A97" s="31">
        <v>2184</v>
      </c>
      <c r="B97" s="32" t="s">
        <v>128</v>
      </c>
      <c r="C97" s="32" t="s">
        <v>129</v>
      </c>
      <c r="D97" s="32">
        <v>31.84</v>
      </c>
      <c r="E97" s="21">
        <f>Tabla13[[#This Row],[PVP]]/9.42</f>
        <v>3.3800424628450108</v>
      </c>
      <c r="F97" s="21">
        <f>Tabla13[[#This Row],[Divisa]]*0.9</f>
        <v>3.0420382165605098</v>
      </c>
      <c r="G97" s="22"/>
      <c r="H97" s="23">
        <f>Tabla13[[#This Row],[Divisa]]*Tabla13[[#This Row],[Pedido]]</f>
        <v>0</v>
      </c>
      <c r="I97" s="24"/>
    </row>
    <row r="98" spans="1:9" ht="15.75">
      <c r="A98" s="31">
        <v>70</v>
      </c>
      <c r="B98" s="32" t="s">
        <v>130</v>
      </c>
      <c r="C98" s="32" t="s">
        <v>131</v>
      </c>
      <c r="D98" s="32">
        <v>7.25</v>
      </c>
      <c r="E98" s="21">
        <f>Tabla13[[#This Row],[PVP]]/9.42</f>
        <v>0.76963906581740982</v>
      </c>
      <c r="F98" s="21">
        <f>Tabla13[[#This Row],[Divisa]]*0.9</f>
        <v>0.6926751592356688</v>
      </c>
      <c r="G98" s="22"/>
      <c r="H98" s="23">
        <f>Tabla13[[#This Row],[Divisa]]*Tabla13[[#This Row],[Pedido]]</f>
        <v>0</v>
      </c>
      <c r="I98" s="24"/>
    </row>
    <row r="99" spans="1:9" ht="15.75">
      <c r="A99" s="31">
        <v>2293</v>
      </c>
      <c r="B99" s="32" t="s">
        <v>132</v>
      </c>
      <c r="C99" s="32" t="s">
        <v>131</v>
      </c>
      <c r="D99" s="32">
        <v>9.89</v>
      </c>
      <c r="E99" s="21">
        <f>Tabla13[[#This Row],[PVP]]/9.42</f>
        <v>1.0498938428874736</v>
      </c>
      <c r="F99" s="21">
        <f>Tabla13[[#This Row],[Divisa]]*0.9</f>
        <v>0.94490445859872618</v>
      </c>
      <c r="G99" s="22"/>
      <c r="H99" s="23">
        <f>Tabla13[[#This Row],[Divisa]]*Tabla13[[#This Row],[Pedido]]</f>
        <v>0</v>
      </c>
      <c r="I99" s="24"/>
    </row>
    <row r="100" spans="1:9" ht="15.75">
      <c r="A100" s="31">
        <v>2321</v>
      </c>
      <c r="B100" s="32" t="s">
        <v>133</v>
      </c>
      <c r="C100" s="32" t="s">
        <v>11</v>
      </c>
      <c r="D100" s="32">
        <v>10.27</v>
      </c>
      <c r="E100" s="21">
        <f>Tabla13[[#This Row],[PVP]]/9.42</f>
        <v>1.0902335456475583</v>
      </c>
      <c r="F100" s="21">
        <f>Tabla13[[#This Row],[Divisa]]*0.9</f>
        <v>0.9812101910828025</v>
      </c>
      <c r="G100" s="22"/>
      <c r="H100" s="23">
        <f>Tabla13[[#This Row],[Divisa]]*Tabla13[[#This Row],[Pedido]]</f>
        <v>0</v>
      </c>
      <c r="I100" s="24"/>
    </row>
    <row r="101" spans="1:9" ht="15.75">
      <c r="A101" s="31">
        <v>634</v>
      </c>
      <c r="B101" s="32" t="s">
        <v>134</v>
      </c>
      <c r="C101" s="32" t="s">
        <v>131</v>
      </c>
      <c r="D101" s="32">
        <v>14.13</v>
      </c>
      <c r="E101" s="21">
        <f>Tabla13[[#This Row],[PVP]]/9.42</f>
        <v>1.5</v>
      </c>
      <c r="F101" s="21">
        <f>Tabla13[[#This Row],[Divisa]]*0.9</f>
        <v>1.35</v>
      </c>
      <c r="G101" s="22"/>
      <c r="H101" s="23">
        <f>Tabla13[[#This Row],[Divisa]]*Tabla13[[#This Row],[Pedido]]</f>
        <v>0</v>
      </c>
      <c r="I101" s="24"/>
    </row>
    <row r="102" spans="1:9" ht="15.75">
      <c r="A102" s="31">
        <v>846</v>
      </c>
      <c r="B102" s="32" t="s">
        <v>135</v>
      </c>
      <c r="C102" s="32" t="s">
        <v>23</v>
      </c>
      <c r="D102" s="32">
        <v>33.06</v>
      </c>
      <c r="E102" s="21">
        <f>Tabla13[[#This Row],[PVP]]/9.42</f>
        <v>3.5095541401273889</v>
      </c>
      <c r="F102" s="21">
        <f>Tabla13[[#This Row],[Divisa]]*0.9</f>
        <v>3.1585987261146502</v>
      </c>
      <c r="G102" s="22"/>
      <c r="H102" s="23">
        <f>Tabla13[[#This Row],[Divisa]]*Tabla13[[#This Row],[Pedido]]</f>
        <v>0</v>
      </c>
      <c r="I102" s="24"/>
    </row>
    <row r="103" spans="1:9" ht="15.75">
      <c r="A103" s="31">
        <v>2016</v>
      </c>
      <c r="B103" s="32" t="s">
        <v>136</v>
      </c>
      <c r="C103" s="32" t="s">
        <v>64</v>
      </c>
      <c r="D103" s="32">
        <v>44.65</v>
      </c>
      <c r="E103" s="21">
        <f>Tabla13[[#This Row],[PVP]]/9.42</f>
        <v>4.7399150743099785</v>
      </c>
      <c r="F103" s="21">
        <f>Tabla13[[#This Row],[Divisa]]*0.9</f>
        <v>4.265923566878981</v>
      </c>
      <c r="G103" s="22"/>
      <c r="H103" s="23">
        <f>Tabla13[[#This Row],[Divisa]]*Tabla13[[#This Row],[Pedido]]</f>
        <v>0</v>
      </c>
      <c r="I103" s="24"/>
    </row>
    <row r="104" spans="1:9" ht="15.75">
      <c r="A104" s="31">
        <v>270</v>
      </c>
      <c r="B104" s="32" t="s">
        <v>137</v>
      </c>
      <c r="C104" s="32" t="s">
        <v>114</v>
      </c>
      <c r="D104" s="32">
        <v>40.26</v>
      </c>
      <c r="E104" s="21">
        <f>Tabla13[[#This Row],[PVP]]/9.42</f>
        <v>4.2738853503184711</v>
      </c>
      <c r="F104" s="21">
        <f>Tabla13[[#This Row],[Divisa]]*0.9</f>
        <v>3.8464968152866241</v>
      </c>
      <c r="G104" s="22"/>
      <c r="H104" s="23">
        <f>Tabla13[[#This Row],[Divisa]]*Tabla13[[#This Row],[Pedido]]</f>
        <v>0</v>
      </c>
      <c r="I104" s="24"/>
    </row>
    <row r="105" spans="1:9" ht="15.75">
      <c r="A105" s="31">
        <v>3048</v>
      </c>
      <c r="B105" s="32" t="s">
        <v>138</v>
      </c>
      <c r="C105" s="32" t="s">
        <v>31</v>
      </c>
      <c r="D105" s="32">
        <v>19.5</v>
      </c>
      <c r="E105" s="21">
        <f>Tabla13[[#This Row],[PVP]]/9.42</f>
        <v>2.0700636942675161</v>
      </c>
      <c r="F105" s="21">
        <f>Tabla13[[#This Row],[Divisa]]*0.9</f>
        <v>1.8630573248407645</v>
      </c>
      <c r="G105" s="22"/>
      <c r="H105" s="23">
        <f>Tabla13[[#This Row],[Divisa]]*Tabla13[[#This Row],[Pedido]]</f>
        <v>0</v>
      </c>
      <c r="I105" s="24"/>
    </row>
    <row r="106" spans="1:9" ht="15.75">
      <c r="A106" s="31">
        <v>531</v>
      </c>
      <c r="B106" s="32" t="s">
        <v>139</v>
      </c>
      <c r="C106" s="32" t="s">
        <v>23</v>
      </c>
      <c r="D106" s="32">
        <v>3.49</v>
      </c>
      <c r="E106" s="21">
        <f>Tabla13[[#This Row],[PVP]]/9.42</f>
        <v>0.37048832271762211</v>
      </c>
      <c r="F106" s="21">
        <f>Tabla13[[#This Row],[Divisa]]*0.9</f>
        <v>0.33343949044585991</v>
      </c>
      <c r="G106" s="22"/>
      <c r="H106" s="23">
        <f>Tabla13[[#This Row],[Divisa]]*Tabla13[[#This Row],[Pedido]]</f>
        <v>0</v>
      </c>
      <c r="I106" s="24"/>
    </row>
    <row r="107" spans="1:9" ht="15.75">
      <c r="A107" s="31">
        <v>113</v>
      </c>
      <c r="B107" s="32" t="s">
        <v>140</v>
      </c>
      <c r="C107" s="32" t="s">
        <v>23</v>
      </c>
      <c r="D107" s="32">
        <v>3.77</v>
      </c>
      <c r="E107" s="21">
        <f>Tabla13[[#This Row],[PVP]]/9.42</f>
        <v>0.4002123142250531</v>
      </c>
      <c r="F107" s="21">
        <f>Tabla13[[#This Row],[Divisa]]*0.9</f>
        <v>0.3601910828025478</v>
      </c>
      <c r="G107" s="22"/>
      <c r="H107" s="23">
        <f>Tabla13[[#This Row],[Divisa]]*Tabla13[[#This Row],[Pedido]]</f>
        <v>0</v>
      </c>
      <c r="I107" s="24"/>
    </row>
    <row r="108" spans="1:9" ht="15.75">
      <c r="A108" s="31">
        <v>1050</v>
      </c>
      <c r="B108" s="32" t="s">
        <v>141</v>
      </c>
      <c r="C108" s="32" t="s">
        <v>142</v>
      </c>
      <c r="D108" s="32">
        <v>13.47</v>
      </c>
      <c r="E108" s="21">
        <f>Tabla13[[#This Row],[PVP]]/9.42</f>
        <v>1.4299363057324841</v>
      </c>
      <c r="F108" s="21">
        <f>Tabla13[[#This Row],[Divisa]]*0.9</f>
        <v>1.2869426751592357</v>
      </c>
      <c r="G108" s="22"/>
      <c r="H108" s="23">
        <f>Tabla13[[#This Row],[Divisa]]*Tabla13[[#This Row],[Pedido]]</f>
        <v>0</v>
      </c>
      <c r="I108" s="24"/>
    </row>
    <row r="109" spans="1:9" ht="15.75">
      <c r="A109" s="31">
        <v>32</v>
      </c>
      <c r="B109" s="32" t="s">
        <v>143</v>
      </c>
      <c r="C109" s="32" t="s">
        <v>144</v>
      </c>
      <c r="D109" s="32">
        <v>11.59</v>
      </c>
      <c r="E109" s="21">
        <f>Tabla13[[#This Row],[PVP]]/9.42</f>
        <v>1.2303609341825903</v>
      </c>
      <c r="F109" s="21">
        <f>Tabla13[[#This Row],[Divisa]]*0.9</f>
        <v>1.1073248407643312</v>
      </c>
      <c r="G109" s="22"/>
      <c r="H109" s="23">
        <f>Tabla13[[#This Row],[Divisa]]*Tabla13[[#This Row],[Pedido]]</f>
        <v>0</v>
      </c>
      <c r="I109" s="24"/>
    </row>
    <row r="110" spans="1:9" ht="15.75">
      <c r="A110" s="31">
        <v>3050</v>
      </c>
      <c r="B110" s="32" t="s">
        <v>145</v>
      </c>
      <c r="C110" s="32" t="s">
        <v>31</v>
      </c>
      <c r="D110" s="32">
        <v>17.899999999999999</v>
      </c>
      <c r="E110" s="21">
        <f>Tabla13[[#This Row],[PVP]]/9.42</f>
        <v>1.9002123142250529</v>
      </c>
      <c r="F110" s="21">
        <f>Tabla13[[#This Row],[Divisa]]*0.9</f>
        <v>1.7101910828025477</v>
      </c>
      <c r="G110" s="22"/>
      <c r="H110" s="23">
        <f>Tabla13[[#This Row],[Divisa]]*Tabla13[[#This Row],[Pedido]]</f>
        <v>0</v>
      </c>
      <c r="I110" s="24"/>
    </row>
    <row r="111" spans="1:9" ht="15.75">
      <c r="A111" s="31">
        <v>114</v>
      </c>
      <c r="B111" s="32" t="s">
        <v>146</v>
      </c>
      <c r="C111" s="32" t="s">
        <v>23</v>
      </c>
      <c r="D111" s="32">
        <v>2.2599999999999998</v>
      </c>
      <c r="E111" s="21">
        <f>Tabla13[[#This Row],[PVP]]/9.42</f>
        <v>0.23991507430997874</v>
      </c>
      <c r="F111" s="21">
        <f>Tabla13[[#This Row],[Divisa]]*0.9</f>
        <v>0.21592356687898087</v>
      </c>
      <c r="G111" s="22"/>
      <c r="H111" s="23">
        <f>Tabla13[[#This Row],[Divisa]]*Tabla13[[#This Row],[Pedido]]</f>
        <v>0</v>
      </c>
      <c r="I111" s="24"/>
    </row>
    <row r="112" spans="1:9" ht="15.75">
      <c r="A112" s="31">
        <v>2174</v>
      </c>
      <c r="B112" s="32" t="s">
        <v>147</v>
      </c>
      <c r="C112" s="32" t="s">
        <v>144</v>
      </c>
      <c r="D112" s="32">
        <v>7.35</v>
      </c>
      <c r="E112" s="21">
        <f>Tabla13[[#This Row],[PVP]]/9.42</f>
        <v>0.78025477707006363</v>
      </c>
      <c r="F112" s="21">
        <f>Tabla13[[#This Row],[Divisa]]*0.9</f>
        <v>0.70222929936305734</v>
      </c>
      <c r="G112" s="22"/>
      <c r="H112" s="23">
        <f>Tabla13[[#This Row],[Divisa]]*Tabla13[[#This Row],[Pedido]]</f>
        <v>0</v>
      </c>
      <c r="I112" s="24"/>
    </row>
    <row r="113" spans="1:9" ht="15.75">
      <c r="A113" s="31">
        <v>2249</v>
      </c>
      <c r="B113" s="32" t="s">
        <v>147</v>
      </c>
      <c r="C113" s="32" t="s">
        <v>148</v>
      </c>
      <c r="D113" s="32">
        <v>7.07</v>
      </c>
      <c r="E113" s="21">
        <f>Tabla13[[#This Row],[PVP]]/9.42</f>
        <v>0.75053078556263275</v>
      </c>
      <c r="F113" s="21">
        <f>Tabla13[[#This Row],[Divisa]]*0.9</f>
        <v>0.67547770700636944</v>
      </c>
      <c r="G113" s="22"/>
      <c r="H113" s="23">
        <f>Tabla13[[#This Row],[Divisa]]*Tabla13[[#This Row],[Pedido]]</f>
        <v>0</v>
      </c>
      <c r="I113" s="24"/>
    </row>
    <row r="114" spans="1:9" ht="15.75">
      <c r="A114" s="31">
        <v>988</v>
      </c>
      <c r="B114" s="32" t="s">
        <v>149</v>
      </c>
      <c r="C114" s="32" t="s">
        <v>150</v>
      </c>
      <c r="D114" s="32">
        <v>77.06</v>
      </c>
      <c r="E114" s="21">
        <f>Tabla13[[#This Row],[PVP]]/9.42</f>
        <v>8.1804670912951174</v>
      </c>
      <c r="F114" s="21">
        <f>Tabla13[[#This Row],[Divisa]]*0.9</f>
        <v>7.362420382165606</v>
      </c>
      <c r="G114" s="22"/>
      <c r="H114" s="23">
        <f>Tabla13[[#This Row],[Divisa]]*Tabla13[[#This Row],[Pedido]]</f>
        <v>0</v>
      </c>
      <c r="I114" s="24"/>
    </row>
    <row r="115" spans="1:9" ht="15.75">
      <c r="A115" s="31">
        <v>916</v>
      </c>
      <c r="B115" s="32" t="s">
        <v>151</v>
      </c>
      <c r="C115" s="32" t="s">
        <v>52</v>
      </c>
      <c r="D115" s="32">
        <v>22.14</v>
      </c>
      <c r="E115" s="21">
        <f>Tabla13[[#This Row],[PVP]]/9.42</f>
        <v>2.3503184713375798</v>
      </c>
      <c r="F115" s="21">
        <f>Tabla13[[#This Row],[Divisa]]*0.9</f>
        <v>2.1152866242038217</v>
      </c>
      <c r="G115" s="22"/>
      <c r="H115" s="23">
        <f>Tabla13[[#This Row],[Divisa]]*Tabla13[[#This Row],[Pedido]]</f>
        <v>0</v>
      </c>
      <c r="I115" s="24"/>
    </row>
    <row r="116" spans="1:9" ht="15.75">
      <c r="A116" s="31">
        <v>577</v>
      </c>
      <c r="B116" s="32" t="s">
        <v>152</v>
      </c>
      <c r="C116" s="32" t="s">
        <v>54</v>
      </c>
      <c r="D116" s="32">
        <v>41.73</v>
      </c>
      <c r="E116" s="21">
        <f>Tabla13[[#This Row],[PVP]]/9.42</f>
        <v>4.4299363057324834</v>
      </c>
      <c r="F116" s="21">
        <f>Tabla13[[#This Row],[Divisa]]*0.9</f>
        <v>3.9869426751592352</v>
      </c>
      <c r="G116" s="22"/>
      <c r="H116" s="23">
        <f>Tabla13[[#This Row],[Divisa]]*Tabla13[[#This Row],[Pedido]]</f>
        <v>0</v>
      </c>
      <c r="I116" s="24"/>
    </row>
    <row r="117" spans="1:9" ht="15.75">
      <c r="A117" s="31">
        <v>2017</v>
      </c>
      <c r="B117" s="32" t="s">
        <v>153</v>
      </c>
      <c r="C117" s="32" t="s">
        <v>45</v>
      </c>
      <c r="D117" s="32">
        <v>50.77</v>
      </c>
      <c r="E117" s="21">
        <f>Tabla13[[#This Row],[PVP]]/9.42</f>
        <v>5.3895966029723992</v>
      </c>
      <c r="F117" s="21">
        <f>Tabla13[[#This Row],[Divisa]]*0.9</f>
        <v>4.850636942675159</v>
      </c>
      <c r="G117" s="22"/>
      <c r="H117" s="23">
        <f>Tabla13[[#This Row],[Divisa]]*Tabla13[[#This Row],[Pedido]]</f>
        <v>0</v>
      </c>
      <c r="I117" s="24"/>
    </row>
    <row r="118" spans="1:9" ht="15.75">
      <c r="A118" s="31">
        <v>3075</v>
      </c>
      <c r="B118" s="32" t="s">
        <v>1026</v>
      </c>
      <c r="C118" s="32" t="s">
        <v>45</v>
      </c>
      <c r="D118" s="32">
        <v>37.590000000000003</v>
      </c>
      <c r="E118" s="21">
        <f>Tabla13[[#This Row],[PVP]]/9.42</f>
        <v>3.990445859872612</v>
      </c>
      <c r="F118" s="21">
        <f>Tabla13[[#This Row],[Divisa]]*0.9</f>
        <v>3.5914012738853507</v>
      </c>
      <c r="G118" s="22"/>
      <c r="H118" s="23">
        <f>Tabla13[[#This Row],[Divisa]]*Tabla13[[#This Row],[Pedido]]</f>
        <v>0</v>
      </c>
      <c r="I118" s="24"/>
    </row>
    <row r="119" spans="1:9" ht="15.75">
      <c r="A119" s="31">
        <v>2018</v>
      </c>
      <c r="B119" s="32" t="s">
        <v>154</v>
      </c>
      <c r="C119" s="32" t="s">
        <v>45</v>
      </c>
      <c r="D119" s="32">
        <v>108.61</v>
      </c>
      <c r="E119" s="21">
        <f>Tabla13[[#This Row],[PVP]]/9.42</f>
        <v>11.529723991507431</v>
      </c>
      <c r="F119" s="21">
        <f>Tabla13[[#This Row],[Divisa]]*0.9</f>
        <v>10.376751592356689</v>
      </c>
      <c r="G119" s="22"/>
      <c r="H119" s="23">
        <f>Tabla13[[#This Row],[Divisa]]*Tabla13[[#This Row],[Pedido]]</f>
        <v>0</v>
      </c>
      <c r="I119" s="24"/>
    </row>
    <row r="120" spans="1:9" ht="15.75">
      <c r="A120" s="31">
        <v>3076</v>
      </c>
      <c r="B120" s="32" t="s">
        <v>1027</v>
      </c>
      <c r="C120" s="32" t="s">
        <v>45</v>
      </c>
      <c r="D120" s="32">
        <v>78.47</v>
      </c>
      <c r="E120" s="21">
        <f>Tabla13[[#This Row],[PVP]]/9.42</f>
        <v>8.3301486199575372</v>
      </c>
      <c r="F120" s="21">
        <f>Tabla13[[#This Row],[Divisa]]*0.9</f>
        <v>7.4971337579617838</v>
      </c>
      <c r="G120" s="22"/>
      <c r="H120" s="23">
        <f>Tabla13[[#This Row],[Divisa]]*Tabla13[[#This Row],[Pedido]]</f>
        <v>0</v>
      </c>
      <c r="I120" s="24"/>
    </row>
    <row r="121" spans="1:9" ht="15.75">
      <c r="A121" s="31">
        <v>3082</v>
      </c>
      <c r="B121" s="32" t="s">
        <v>1028</v>
      </c>
      <c r="C121" s="32" t="s">
        <v>45</v>
      </c>
      <c r="D121" s="32">
        <v>105.98</v>
      </c>
      <c r="E121" s="21">
        <f>Tabla13[[#This Row],[PVP]]/9.42</f>
        <v>11.250530785562633</v>
      </c>
      <c r="F121" s="21">
        <f>Tabla13[[#This Row],[Divisa]]*0.9</f>
        <v>10.12547770700637</v>
      </c>
      <c r="G121" s="22"/>
      <c r="H121" s="23">
        <f>Tabla13[[#This Row],[Divisa]]*Tabla13[[#This Row],[Pedido]]</f>
        <v>0</v>
      </c>
      <c r="I121" s="24"/>
    </row>
    <row r="122" spans="1:9" ht="15.75">
      <c r="A122" s="31">
        <v>551</v>
      </c>
      <c r="B122" s="32" t="s">
        <v>155</v>
      </c>
      <c r="C122" s="32" t="s">
        <v>156</v>
      </c>
      <c r="D122" s="32">
        <v>6.59</v>
      </c>
      <c r="E122" s="21">
        <f>Tabla13[[#This Row],[PVP]]/9.42</f>
        <v>0.6995753715498938</v>
      </c>
      <c r="F122" s="21">
        <f>Tabla13[[#This Row],[Divisa]]*0.9</f>
        <v>0.62961783439490449</v>
      </c>
      <c r="G122" s="22"/>
      <c r="H122" s="23">
        <f>Tabla13[[#This Row],[Divisa]]*Tabla13[[#This Row],[Pedido]]</f>
        <v>0</v>
      </c>
      <c r="I122" s="24"/>
    </row>
    <row r="123" spans="1:9" ht="15.75">
      <c r="A123" s="31">
        <v>2284</v>
      </c>
      <c r="B123" s="32" t="s">
        <v>157</v>
      </c>
      <c r="C123" s="32" t="s">
        <v>52</v>
      </c>
      <c r="D123" s="32">
        <v>11.3</v>
      </c>
      <c r="E123" s="21">
        <f>Tabla13[[#This Row],[PVP]]/9.42</f>
        <v>1.199575371549894</v>
      </c>
      <c r="F123" s="21">
        <f>Tabla13[[#This Row],[Divisa]]*0.9</f>
        <v>1.0796178343949046</v>
      </c>
      <c r="G123" s="22"/>
      <c r="H123" s="23">
        <f>Tabla13[[#This Row],[Divisa]]*Tabla13[[#This Row],[Pedido]]</f>
        <v>0</v>
      </c>
      <c r="I123" s="24"/>
    </row>
    <row r="124" spans="1:9" ht="15.75">
      <c r="A124" s="31">
        <v>2233</v>
      </c>
      <c r="B124" s="32" t="s">
        <v>158</v>
      </c>
      <c r="C124" s="32" t="s">
        <v>37</v>
      </c>
      <c r="D124" s="32">
        <v>14.68</v>
      </c>
      <c r="E124" s="21">
        <f>Tabla13[[#This Row],[PVP]]/9.42</f>
        <v>1.5583864118895965</v>
      </c>
      <c r="F124" s="21">
        <f>Tabla13[[#This Row],[Divisa]]*0.9</f>
        <v>1.4025477707006369</v>
      </c>
      <c r="G124" s="22"/>
      <c r="H124" s="23">
        <f>Tabla13[[#This Row],[Divisa]]*Tabla13[[#This Row],[Pedido]]</f>
        <v>0</v>
      </c>
      <c r="I124" s="24"/>
    </row>
    <row r="125" spans="1:9" ht="15.75">
      <c r="A125" s="31">
        <v>246</v>
      </c>
      <c r="B125" s="32" t="s">
        <v>159</v>
      </c>
      <c r="C125" s="32" t="s">
        <v>37</v>
      </c>
      <c r="D125" s="32">
        <v>16.489999999999998</v>
      </c>
      <c r="E125" s="21">
        <f>Tabla13[[#This Row],[PVP]]/9.42</f>
        <v>1.7505307855626326</v>
      </c>
      <c r="F125" s="21">
        <f>Tabla13[[#This Row],[Divisa]]*0.9</f>
        <v>1.5754777070063695</v>
      </c>
      <c r="G125" s="22"/>
      <c r="H125" s="23">
        <f>Tabla13[[#This Row],[Divisa]]*Tabla13[[#This Row],[Pedido]]</f>
        <v>0</v>
      </c>
      <c r="I125" s="24"/>
    </row>
    <row r="126" spans="1:9" ht="15.75">
      <c r="A126" s="31">
        <v>2012</v>
      </c>
      <c r="B126" s="32" t="s">
        <v>160</v>
      </c>
      <c r="C126" s="32" t="s">
        <v>161</v>
      </c>
      <c r="D126" s="32">
        <v>38.44</v>
      </c>
      <c r="E126" s="21">
        <f>Tabla13[[#This Row],[PVP]]/9.42</f>
        <v>4.0806794055201694</v>
      </c>
      <c r="F126" s="21">
        <f>Tabla13[[#This Row],[Divisa]]*0.9</f>
        <v>3.6726114649681527</v>
      </c>
      <c r="G126" s="22"/>
      <c r="H126" s="23">
        <f>Tabla13[[#This Row],[Divisa]]*Tabla13[[#This Row],[Pedido]]</f>
        <v>0</v>
      </c>
      <c r="I126" s="24"/>
    </row>
    <row r="127" spans="1:9" ht="15.75">
      <c r="A127" s="31">
        <v>2171</v>
      </c>
      <c r="B127" s="32" t="s">
        <v>162</v>
      </c>
      <c r="C127" s="32" t="s">
        <v>163</v>
      </c>
      <c r="D127" s="32">
        <v>12.81</v>
      </c>
      <c r="E127" s="21">
        <f>Tabla13[[#This Row],[PVP]]/9.42</f>
        <v>1.3598726114649682</v>
      </c>
      <c r="F127" s="21">
        <f>Tabla13[[#This Row],[Divisa]]*0.9</f>
        <v>1.2238853503184715</v>
      </c>
      <c r="G127" s="22"/>
      <c r="H127" s="23">
        <f>Tabla13[[#This Row],[Divisa]]*Tabla13[[#This Row],[Pedido]]</f>
        <v>0</v>
      </c>
      <c r="I127" s="24"/>
    </row>
    <row r="128" spans="1:9" ht="15.75">
      <c r="A128" s="31">
        <v>868</v>
      </c>
      <c r="B128" s="32" t="s">
        <v>164</v>
      </c>
      <c r="C128" s="32" t="s">
        <v>18</v>
      </c>
      <c r="D128" s="32">
        <v>16.579999999999998</v>
      </c>
      <c r="E128" s="21">
        <f>Tabla13[[#This Row],[PVP]]/9.42</f>
        <v>1.7600849256900211</v>
      </c>
      <c r="F128" s="21">
        <f>Tabla13[[#This Row],[Divisa]]*0.9</f>
        <v>1.5840764331210191</v>
      </c>
      <c r="G128" s="22"/>
      <c r="H128" s="23">
        <f>Tabla13[[#This Row],[Divisa]]*Tabla13[[#This Row],[Pedido]]</f>
        <v>0</v>
      </c>
      <c r="I128" s="24"/>
    </row>
    <row r="129" spans="1:9" ht="15.75">
      <c r="A129" s="31">
        <v>337</v>
      </c>
      <c r="B129" s="32" t="s">
        <v>165</v>
      </c>
      <c r="C129" s="32" t="s">
        <v>161</v>
      </c>
      <c r="D129" s="32">
        <v>46.13</v>
      </c>
      <c r="E129" s="21">
        <f>Tabla13[[#This Row],[PVP]]/9.42</f>
        <v>4.897027600849257</v>
      </c>
      <c r="F129" s="21">
        <f>Tabla13[[#This Row],[Divisa]]*0.9</f>
        <v>4.4073248407643311</v>
      </c>
      <c r="G129" s="22"/>
      <c r="H129" s="23">
        <f>Tabla13[[#This Row],[Divisa]]*Tabla13[[#This Row],[Pedido]]</f>
        <v>0</v>
      </c>
      <c r="I129" s="24"/>
    </row>
    <row r="130" spans="1:9" ht="15.75">
      <c r="A130" s="31">
        <v>593</v>
      </c>
      <c r="B130" s="32" t="s">
        <v>166</v>
      </c>
      <c r="C130" s="32" t="s">
        <v>167</v>
      </c>
      <c r="D130" s="32">
        <v>23.27</v>
      </c>
      <c r="E130" s="21">
        <f>Tabla13[[#This Row],[PVP]]/9.42</f>
        <v>2.470276008492569</v>
      </c>
      <c r="F130" s="21">
        <f>Tabla13[[#This Row],[Divisa]]*0.9</f>
        <v>2.2232484076433123</v>
      </c>
      <c r="G130" s="22"/>
      <c r="H130" s="23">
        <f>Tabla13[[#This Row],[Divisa]]*Tabla13[[#This Row],[Pedido]]</f>
        <v>0</v>
      </c>
      <c r="I130" s="24"/>
    </row>
    <row r="131" spans="1:9" ht="15.75">
      <c r="A131" s="31">
        <v>888</v>
      </c>
      <c r="B131" s="32" t="s">
        <v>168</v>
      </c>
      <c r="C131" s="32" t="s">
        <v>167</v>
      </c>
      <c r="D131" s="32">
        <v>14.13</v>
      </c>
      <c r="E131" s="21">
        <f>Tabla13[[#This Row],[PVP]]/9.42</f>
        <v>1.5</v>
      </c>
      <c r="F131" s="21">
        <f>Tabla13[[#This Row],[Divisa]]*0.9</f>
        <v>1.35</v>
      </c>
      <c r="G131" s="22"/>
      <c r="H131" s="23">
        <f>Tabla13[[#This Row],[Divisa]]*Tabla13[[#This Row],[Pedido]]</f>
        <v>0</v>
      </c>
      <c r="I131" s="24"/>
    </row>
    <row r="132" spans="1:9" ht="15.75">
      <c r="A132" s="31">
        <v>777</v>
      </c>
      <c r="B132" s="32" t="s">
        <v>169</v>
      </c>
      <c r="C132" s="32" t="s">
        <v>43</v>
      </c>
      <c r="D132" s="32">
        <v>26.01</v>
      </c>
      <c r="E132" s="21">
        <f>Tabla13[[#This Row],[PVP]]/9.42</f>
        <v>2.7611464968152868</v>
      </c>
      <c r="F132" s="21">
        <f>Tabla13[[#This Row],[Divisa]]*0.9</f>
        <v>2.485031847133758</v>
      </c>
      <c r="G132" s="22"/>
      <c r="H132" s="23">
        <f>Tabla13[[#This Row],[Divisa]]*Tabla13[[#This Row],[Pedido]]</f>
        <v>0</v>
      </c>
      <c r="I132" s="24"/>
    </row>
    <row r="133" spans="1:9" ht="15.75">
      <c r="A133" s="31">
        <v>1005</v>
      </c>
      <c r="B133" s="32" t="s">
        <v>170</v>
      </c>
      <c r="C133" s="32" t="s">
        <v>54</v>
      </c>
      <c r="D133" s="32">
        <v>5.65</v>
      </c>
      <c r="E133" s="21">
        <f>Tabla13[[#This Row],[PVP]]/9.42</f>
        <v>0.59978768577494701</v>
      </c>
      <c r="F133" s="21">
        <f>Tabla13[[#This Row],[Divisa]]*0.9</f>
        <v>0.53980891719745228</v>
      </c>
      <c r="G133" s="22"/>
      <c r="H133" s="23">
        <f>Tabla13[[#This Row],[Divisa]]*Tabla13[[#This Row],[Pedido]]</f>
        <v>0</v>
      </c>
      <c r="I133" s="24"/>
    </row>
    <row r="134" spans="1:9" ht="15.75">
      <c r="A134" s="31">
        <v>1051</v>
      </c>
      <c r="B134" s="32" t="s">
        <v>171</v>
      </c>
      <c r="C134" s="32" t="s">
        <v>142</v>
      </c>
      <c r="D134" s="32">
        <v>8.57</v>
      </c>
      <c r="E134" s="21">
        <f>Tabla13[[#This Row],[PVP]]/9.42</f>
        <v>0.90976645435244163</v>
      </c>
      <c r="F134" s="21">
        <f>Tabla13[[#This Row],[Divisa]]*0.9</f>
        <v>0.81878980891719744</v>
      </c>
      <c r="G134" s="22"/>
      <c r="H134" s="23">
        <f>Tabla13[[#This Row],[Divisa]]*Tabla13[[#This Row],[Pedido]]</f>
        <v>0</v>
      </c>
      <c r="I134" s="24"/>
    </row>
    <row r="135" spans="1:9" ht="15.75">
      <c r="A135" s="31">
        <v>1006</v>
      </c>
      <c r="B135" s="32" t="s">
        <v>172</v>
      </c>
      <c r="C135" s="32" t="s">
        <v>54</v>
      </c>
      <c r="D135" s="32">
        <v>4.1399999999999997</v>
      </c>
      <c r="E135" s="21">
        <f>Tabla13[[#This Row],[PVP]]/9.42</f>
        <v>0.43949044585987257</v>
      </c>
      <c r="F135" s="21">
        <f>Tabla13[[#This Row],[Divisa]]*0.9</f>
        <v>0.39554140127388532</v>
      </c>
      <c r="G135" s="22"/>
      <c r="H135" s="23">
        <f>Tabla13[[#This Row],[Divisa]]*Tabla13[[#This Row],[Pedido]]</f>
        <v>0</v>
      </c>
      <c r="I135" s="24"/>
    </row>
    <row r="136" spans="1:9" ht="15.75">
      <c r="A136" s="31">
        <v>963</v>
      </c>
      <c r="B136" s="32" t="s">
        <v>172</v>
      </c>
      <c r="C136" s="32" t="s">
        <v>173</v>
      </c>
      <c r="D136" s="32">
        <v>4.8</v>
      </c>
      <c r="E136" s="21">
        <f>Tabla13[[#This Row],[PVP]]/9.42</f>
        <v>0.50955414012738853</v>
      </c>
      <c r="F136" s="21">
        <f>Tabla13[[#This Row],[Divisa]]*0.9</f>
        <v>0.45859872611464969</v>
      </c>
      <c r="G136" s="22"/>
      <c r="H136" s="23">
        <f>Tabla13[[#This Row],[Divisa]]*Tabla13[[#This Row],[Pedido]]</f>
        <v>0</v>
      </c>
      <c r="I136" s="24"/>
    </row>
    <row r="137" spans="1:9" ht="15.75">
      <c r="A137" s="31">
        <v>377</v>
      </c>
      <c r="B137" s="32" t="s">
        <v>174</v>
      </c>
      <c r="C137" s="32" t="s">
        <v>48</v>
      </c>
      <c r="D137" s="32">
        <v>4.33</v>
      </c>
      <c r="E137" s="21">
        <f>Tabla13[[#This Row],[PVP]]/9.42</f>
        <v>0.45966029723991508</v>
      </c>
      <c r="F137" s="21">
        <f>Tabla13[[#This Row],[Divisa]]*0.9</f>
        <v>0.41369426751592359</v>
      </c>
      <c r="G137" s="22"/>
      <c r="H137" s="23">
        <f>Tabla13[[#This Row],[Divisa]]*Tabla13[[#This Row],[Pedido]]</f>
        <v>0</v>
      </c>
      <c r="I137" s="24"/>
    </row>
    <row r="138" spans="1:9" ht="15.75">
      <c r="A138" s="31">
        <v>3032</v>
      </c>
      <c r="B138" s="32" t="s">
        <v>175</v>
      </c>
      <c r="C138" s="32" t="s">
        <v>48</v>
      </c>
      <c r="D138" s="32">
        <v>5.18</v>
      </c>
      <c r="E138" s="21">
        <f>Tabla13[[#This Row],[PVP]]/9.42</f>
        <v>0.54989384288747345</v>
      </c>
      <c r="F138" s="21">
        <f>Tabla13[[#This Row],[Divisa]]*0.9</f>
        <v>0.49490445859872612</v>
      </c>
      <c r="G138" s="22"/>
      <c r="H138" s="23">
        <f>Tabla13[[#This Row],[Divisa]]*Tabla13[[#This Row],[Pedido]]</f>
        <v>0</v>
      </c>
      <c r="I138" s="24"/>
    </row>
    <row r="139" spans="1:9" ht="15.75">
      <c r="A139" s="31">
        <v>989</v>
      </c>
      <c r="B139" s="32" t="s">
        <v>176</v>
      </c>
      <c r="C139" s="32" t="s">
        <v>150</v>
      </c>
      <c r="D139" s="32">
        <v>11.78</v>
      </c>
      <c r="E139" s="21">
        <f>Tabla13[[#This Row],[PVP]]/9.42</f>
        <v>1.2505307855626326</v>
      </c>
      <c r="F139" s="21">
        <f>Tabla13[[#This Row],[Divisa]]*0.9</f>
        <v>1.1254777070063695</v>
      </c>
      <c r="G139" s="22"/>
      <c r="H139" s="23">
        <f>Tabla13[[#This Row],[Divisa]]*Tabla13[[#This Row],[Pedido]]</f>
        <v>0</v>
      </c>
      <c r="I139" s="24"/>
    </row>
    <row r="140" spans="1:9" ht="15.75">
      <c r="A140" s="31">
        <v>2345</v>
      </c>
      <c r="B140" s="32" t="s">
        <v>176</v>
      </c>
      <c r="C140" s="32" t="s">
        <v>48</v>
      </c>
      <c r="D140" s="32">
        <v>6.5</v>
      </c>
      <c r="E140" s="21">
        <f>Tabla13[[#This Row],[PVP]]/9.42</f>
        <v>0.69002123142250527</v>
      </c>
      <c r="F140" s="21">
        <f>Tabla13[[#This Row],[Divisa]]*0.9</f>
        <v>0.62101910828025475</v>
      </c>
      <c r="G140" s="22"/>
      <c r="H140" s="23">
        <f>Tabla13[[#This Row],[Divisa]]*Tabla13[[#This Row],[Pedido]]</f>
        <v>0</v>
      </c>
      <c r="I140" s="24"/>
    </row>
    <row r="141" spans="1:9" ht="15.75">
      <c r="A141" s="31">
        <v>487</v>
      </c>
      <c r="B141" s="32" t="s">
        <v>177</v>
      </c>
      <c r="C141" s="32" t="s">
        <v>54</v>
      </c>
      <c r="D141" s="32">
        <v>8.9499999999999993</v>
      </c>
      <c r="E141" s="21">
        <f>Tabla13[[#This Row],[PVP]]/9.42</f>
        <v>0.95010615711252644</v>
      </c>
      <c r="F141" s="21">
        <f>Tabla13[[#This Row],[Divisa]]*0.9</f>
        <v>0.85509554140127386</v>
      </c>
      <c r="G141" s="22"/>
      <c r="H141" s="23">
        <f>Tabla13[[#This Row],[Divisa]]*Tabla13[[#This Row],[Pedido]]</f>
        <v>0</v>
      </c>
      <c r="I141" s="24"/>
    </row>
    <row r="142" spans="1:9" ht="15.75">
      <c r="A142" s="31">
        <v>3051</v>
      </c>
      <c r="B142" s="32" t="s">
        <v>178</v>
      </c>
      <c r="C142" s="32" t="s">
        <v>31</v>
      </c>
      <c r="D142" s="32">
        <v>34.950000000000003</v>
      </c>
      <c r="E142" s="21">
        <f>Tabla13[[#This Row],[PVP]]/9.42</f>
        <v>3.7101910828025479</v>
      </c>
      <c r="F142" s="21">
        <f>Tabla13[[#This Row],[Divisa]]*0.9</f>
        <v>3.3391719745222934</v>
      </c>
      <c r="G142" s="22"/>
      <c r="H142" s="23">
        <f>Tabla13[[#This Row],[Divisa]]*Tabla13[[#This Row],[Pedido]]</f>
        <v>0</v>
      </c>
      <c r="I142" s="24"/>
    </row>
    <row r="143" spans="1:9" ht="15.75">
      <c r="A143" s="31">
        <v>2019</v>
      </c>
      <c r="B143" s="32" t="s">
        <v>1029</v>
      </c>
      <c r="C143" s="32" t="s">
        <v>64</v>
      </c>
      <c r="D143" s="32">
        <v>38.53</v>
      </c>
      <c r="E143" s="21">
        <f>Tabla13[[#This Row],[PVP]]/9.42</f>
        <v>4.0902335456475587</v>
      </c>
      <c r="F143" s="21">
        <f>Tabla13[[#This Row],[Divisa]]*0.9</f>
        <v>3.681210191082803</v>
      </c>
      <c r="G143" s="22"/>
      <c r="H143" s="23">
        <f>Tabla13[[#This Row],[Divisa]]*Tabla13[[#This Row],[Pedido]]</f>
        <v>0</v>
      </c>
      <c r="I143" s="24"/>
    </row>
    <row r="144" spans="1:9" ht="15.75">
      <c r="A144" s="31">
        <v>2346</v>
      </c>
      <c r="B144" s="32" t="s">
        <v>179</v>
      </c>
      <c r="C144" s="32" t="s">
        <v>48</v>
      </c>
      <c r="D144" s="32">
        <v>9.33</v>
      </c>
      <c r="E144" s="21">
        <f>Tabla13[[#This Row],[PVP]]/9.42</f>
        <v>0.99044585987261147</v>
      </c>
      <c r="F144" s="21">
        <f>Tabla13[[#This Row],[Divisa]]*0.9</f>
        <v>0.89140127388535029</v>
      </c>
      <c r="G144" s="22"/>
      <c r="H144" s="23">
        <f>Tabla13[[#This Row],[Divisa]]*Tabla13[[#This Row],[Pedido]]</f>
        <v>0</v>
      </c>
      <c r="I144" s="24"/>
    </row>
    <row r="145" spans="1:9" ht="15.75">
      <c r="A145" s="31">
        <v>488</v>
      </c>
      <c r="B145" s="32" t="s">
        <v>180</v>
      </c>
      <c r="C145" s="32" t="s">
        <v>54</v>
      </c>
      <c r="D145" s="32">
        <v>11.49</v>
      </c>
      <c r="E145" s="21">
        <f>Tabla13[[#This Row],[PVP]]/9.42</f>
        <v>1.2197452229299364</v>
      </c>
      <c r="F145" s="21">
        <f>Tabla13[[#This Row],[Divisa]]*0.9</f>
        <v>1.0977707006369428</v>
      </c>
      <c r="G145" s="22"/>
      <c r="H145" s="23">
        <f>Tabla13[[#This Row],[Divisa]]*Tabla13[[#This Row],[Pedido]]</f>
        <v>0</v>
      </c>
      <c r="I145" s="24"/>
    </row>
    <row r="146" spans="1:9" ht="15.75">
      <c r="A146" s="31">
        <v>3055</v>
      </c>
      <c r="B146" s="32" t="s">
        <v>181</v>
      </c>
      <c r="C146" s="32" t="s">
        <v>31</v>
      </c>
      <c r="D146" s="32">
        <v>45.03</v>
      </c>
      <c r="E146" s="21">
        <f>Tabla13[[#This Row],[PVP]]/9.42</f>
        <v>4.7802547770700636</v>
      </c>
      <c r="F146" s="21">
        <f>Tabla13[[#This Row],[Divisa]]*0.9</f>
        <v>4.3022292993630575</v>
      </c>
      <c r="G146" s="22"/>
      <c r="H146" s="23">
        <f>Tabla13[[#This Row],[Divisa]]*Tabla13[[#This Row],[Pedido]]</f>
        <v>0</v>
      </c>
      <c r="I146" s="24"/>
    </row>
    <row r="147" spans="1:9" ht="15.75">
      <c r="A147" s="31">
        <v>117</v>
      </c>
      <c r="B147" s="32" t="s">
        <v>182</v>
      </c>
      <c r="C147" s="32" t="s">
        <v>23</v>
      </c>
      <c r="D147" s="32">
        <v>19.690000000000001</v>
      </c>
      <c r="E147" s="21">
        <f>Tabla13[[#This Row],[PVP]]/9.42</f>
        <v>2.0902335456475587</v>
      </c>
      <c r="F147" s="21">
        <f>Tabla13[[#This Row],[Divisa]]*0.9</f>
        <v>1.881210191082803</v>
      </c>
      <c r="G147" s="22"/>
      <c r="H147" s="23">
        <f>Tabla13[[#This Row],[Divisa]]*Tabla13[[#This Row],[Pedido]]</f>
        <v>0</v>
      </c>
      <c r="I147" s="24"/>
    </row>
    <row r="148" spans="1:9" ht="15.75">
      <c r="A148" s="31">
        <v>2020</v>
      </c>
      <c r="B148" s="32" t="s">
        <v>183</v>
      </c>
      <c r="C148" s="32" t="s">
        <v>64</v>
      </c>
      <c r="D148" s="32">
        <v>63.11</v>
      </c>
      <c r="E148" s="21">
        <f>Tabla13[[#This Row],[PVP]]/9.42</f>
        <v>6.6995753715498942</v>
      </c>
      <c r="F148" s="21">
        <f>Tabla13[[#This Row],[Divisa]]*0.9</f>
        <v>6.0296178343949052</v>
      </c>
      <c r="G148" s="22"/>
      <c r="H148" s="23">
        <f>Tabla13[[#This Row],[Divisa]]*Tabla13[[#This Row],[Pedido]]</f>
        <v>0</v>
      </c>
      <c r="I148" s="24"/>
    </row>
    <row r="149" spans="1:9" ht="15.75">
      <c r="A149" s="31">
        <v>418</v>
      </c>
      <c r="B149" s="32" t="s">
        <v>184</v>
      </c>
      <c r="C149" s="32" t="s">
        <v>185</v>
      </c>
      <c r="D149" s="32">
        <v>100.13</v>
      </c>
      <c r="E149" s="21">
        <f>Tabla13[[#This Row],[PVP]]/9.42</f>
        <v>10.629511677282377</v>
      </c>
      <c r="F149" s="21">
        <f>Tabla13[[#This Row],[Divisa]]*0.9</f>
        <v>9.5665605095541402</v>
      </c>
      <c r="G149" s="22"/>
      <c r="H149" s="23">
        <f>Tabla13[[#This Row],[Divisa]]*Tabla13[[#This Row],[Pedido]]</f>
        <v>0</v>
      </c>
      <c r="I149" s="24"/>
    </row>
    <row r="150" spans="1:9" ht="15.75">
      <c r="A150" s="31">
        <v>411</v>
      </c>
      <c r="B150" s="32" t="s">
        <v>186</v>
      </c>
      <c r="C150" s="32" t="s">
        <v>187</v>
      </c>
      <c r="D150" s="32">
        <v>72.16</v>
      </c>
      <c r="E150" s="21">
        <f>Tabla13[[#This Row],[PVP]]/9.42</f>
        <v>7.6602972399150744</v>
      </c>
      <c r="F150" s="21">
        <f>Tabla13[[#This Row],[Divisa]]*0.9</f>
        <v>6.8942675159235671</v>
      </c>
      <c r="G150" s="22"/>
      <c r="H150" s="23">
        <f>Tabla13[[#This Row],[Divisa]]*Tabla13[[#This Row],[Pedido]]</f>
        <v>0</v>
      </c>
      <c r="I150" s="24"/>
    </row>
    <row r="151" spans="1:9" ht="15.75">
      <c r="A151" s="31">
        <v>658</v>
      </c>
      <c r="B151" s="32" t="s">
        <v>188</v>
      </c>
      <c r="C151" s="32" t="s">
        <v>43</v>
      </c>
      <c r="D151" s="32">
        <v>29.26</v>
      </c>
      <c r="E151" s="21">
        <f>Tabla13[[#This Row],[PVP]]/9.42</f>
        <v>3.1061571125265393</v>
      </c>
      <c r="F151" s="21">
        <f>Tabla13[[#This Row],[Divisa]]*0.9</f>
        <v>2.7955414012738853</v>
      </c>
      <c r="G151" s="22"/>
      <c r="H151" s="23">
        <f>Tabla13[[#This Row],[Divisa]]*Tabla13[[#This Row],[Pedido]]</f>
        <v>0</v>
      </c>
      <c r="I151" s="24"/>
    </row>
    <row r="152" spans="1:9" ht="15.75">
      <c r="A152" s="31">
        <v>953</v>
      </c>
      <c r="B152" s="32" t="s">
        <v>189</v>
      </c>
      <c r="C152" s="32" t="s">
        <v>161</v>
      </c>
      <c r="D152" s="32">
        <v>50.52</v>
      </c>
      <c r="E152" s="21">
        <f>Tabla13[[#This Row],[PVP]]/9.42</f>
        <v>5.3630573248407645</v>
      </c>
      <c r="F152" s="21">
        <f>Tabla13[[#This Row],[Divisa]]*0.9</f>
        <v>4.8267515923566879</v>
      </c>
      <c r="G152" s="22"/>
      <c r="H152" s="23">
        <f>Tabla13[[#This Row],[Divisa]]*Tabla13[[#This Row],[Pedido]]</f>
        <v>0</v>
      </c>
      <c r="I152" s="24"/>
    </row>
    <row r="153" spans="1:9" ht="15.75">
      <c r="A153" s="31">
        <v>954</v>
      </c>
      <c r="B153" s="32" t="s">
        <v>190</v>
      </c>
      <c r="C153" s="32" t="s">
        <v>161</v>
      </c>
      <c r="D153" s="32">
        <v>44</v>
      </c>
      <c r="E153" s="21">
        <f>Tabla13[[#This Row],[PVP]]/9.42</f>
        <v>4.6709129511677281</v>
      </c>
      <c r="F153" s="21">
        <f>Tabla13[[#This Row],[Divisa]]*0.9</f>
        <v>4.2038216560509554</v>
      </c>
      <c r="G153" s="22"/>
      <c r="H153" s="23">
        <f>Tabla13[[#This Row],[Divisa]]*Tabla13[[#This Row],[Pedido]]</f>
        <v>0</v>
      </c>
      <c r="I153" s="24"/>
    </row>
    <row r="154" spans="1:9" ht="15.75">
      <c r="A154" s="31">
        <v>252</v>
      </c>
      <c r="B154" s="32" t="s">
        <v>191</v>
      </c>
      <c r="C154" s="32" t="s">
        <v>37</v>
      </c>
      <c r="D154" s="32">
        <v>16.489999999999998</v>
      </c>
      <c r="E154" s="21">
        <f>Tabla13[[#This Row],[PVP]]/9.42</f>
        <v>1.7505307855626326</v>
      </c>
      <c r="F154" s="21">
        <f>Tabla13[[#This Row],[Divisa]]*0.9</f>
        <v>1.5754777070063695</v>
      </c>
      <c r="G154" s="22"/>
      <c r="H154" s="23">
        <f>Tabla13[[#This Row],[Divisa]]*Tabla13[[#This Row],[Pedido]]</f>
        <v>0</v>
      </c>
      <c r="I154" s="24"/>
    </row>
    <row r="155" spans="1:9" ht="15.75">
      <c r="A155" s="31">
        <v>253</v>
      </c>
      <c r="B155" s="32" t="s">
        <v>192</v>
      </c>
      <c r="C155" s="32" t="s">
        <v>37</v>
      </c>
      <c r="D155" s="32">
        <v>26.23</v>
      </c>
      <c r="E155" s="21">
        <f>Tabla13[[#This Row],[PVP]]/9.42</f>
        <v>2.7845010615711252</v>
      </c>
      <c r="F155" s="21">
        <f>Tabla13[[#This Row],[Divisa]]*0.9</f>
        <v>2.5060509554140129</v>
      </c>
      <c r="G155" s="22"/>
      <c r="H155" s="23">
        <f>Tabla13[[#This Row],[Divisa]]*Tabla13[[#This Row],[Pedido]]</f>
        <v>0</v>
      </c>
      <c r="I155" s="24"/>
    </row>
    <row r="156" spans="1:9" ht="15.75">
      <c r="A156" s="31">
        <v>1059</v>
      </c>
      <c r="B156" s="32" t="s">
        <v>1017</v>
      </c>
      <c r="C156" s="32" t="s">
        <v>103</v>
      </c>
      <c r="D156" s="32">
        <v>18.37</v>
      </c>
      <c r="E156" s="21">
        <f>Tabla13[[#This Row],[PVP]]/9.42</f>
        <v>1.9501061571125267</v>
      </c>
      <c r="F156" s="21">
        <f>Tabla13[[#This Row],[Divisa]]*0.9</f>
        <v>1.7550955414012741</v>
      </c>
      <c r="G156" s="22"/>
      <c r="H156" s="23">
        <f>Tabla13[[#This Row],[Divisa]]*Tabla13[[#This Row],[Pedido]]</f>
        <v>0</v>
      </c>
      <c r="I156" s="24"/>
    </row>
    <row r="157" spans="1:9" ht="15.75">
      <c r="A157" s="31">
        <v>3057</v>
      </c>
      <c r="B157" s="32" t="s">
        <v>193</v>
      </c>
      <c r="C157" s="32" t="s">
        <v>31</v>
      </c>
      <c r="D157" s="32">
        <v>24.3</v>
      </c>
      <c r="E157" s="21">
        <f>Tabla13[[#This Row],[PVP]]/9.42</f>
        <v>2.5796178343949046</v>
      </c>
      <c r="F157" s="21">
        <f>Tabla13[[#This Row],[Divisa]]*0.9</f>
        <v>2.3216560509554141</v>
      </c>
      <c r="G157" s="22"/>
      <c r="H157" s="23">
        <f>Tabla13[[#This Row],[Divisa]]*Tabla13[[#This Row],[Pedido]]</f>
        <v>0</v>
      </c>
      <c r="I157" s="24"/>
    </row>
    <row r="158" spans="1:9" ht="15.75">
      <c r="A158" s="31">
        <v>533</v>
      </c>
      <c r="B158" s="32" t="s">
        <v>194</v>
      </c>
      <c r="C158" s="32" t="s">
        <v>23</v>
      </c>
      <c r="D158" s="32">
        <v>66.03</v>
      </c>
      <c r="E158" s="21">
        <f>Tabla13[[#This Row],[PVP]]/9.42</f>
        <v>7.0095541401273884</v>
      </c>
      <c r="F158" s="21">
        <f>Tabla13[[#This Row],[Divisa]]*0.9</f>
        <v>6.3085987261146501</v>
      </c>
      <c r="G158" s="22"/>
      <c r="H158" s="23">
        <f>Tabla13[[#This Row],[Divisa]]*Tabla13[[#This Row],[Pedido]]</f>
        <v>0</v>
      </c>
      <c r="I158" s="24"/>
    </row>
    <row r="159" spans="1:9" ht="15.75">
      <c r="A159" s="31">
        <v>768</v>
      </c>
      <c r="B159" s="32" t="s">
        <v>195</v>
      </c>
      <c r="C159" s="32" t="s">
        <v>196</v>
      </c>
      <c r="D159" s="32">
        <v>26.66</v>
      </c>
      <c r="E159" s="21">
        <f>Tabla13[[#This Row],[PVP]]/9.42</f>
        <v>2.8301486199575372</v>
      </c>
      <c r="F159" s="21">
        <f>Tabla13[[#This Row],[Divisa]]*0.9</f>
        <v>2.5471337579617837</v>
      </c>
      <c r="G159" s="22"/>
      <c r="H159" s="23">
        <f>Tabla13[[#This Row],[Divisa]]*Tabla13[[#This Row],[Pedido]]</f>
        <v>0</v>
      </c>
      <c r="I159" s="24"/>
    </row>
    <row r="160" spans="1:9" ht="15.75">
      <c r="A160" s="31">
        <v>3059</v>
      </c>
      <c r="B160" s="32" t="s">
        <v>197</v>
      </c>
      <c r="C160" s="32" t="s">
        <v>31</v>
      </c>
      <c r="D160" s="32">
        <v>27.69</v>
      </c>
      <c r="E160" s="21">
        <f>Tabla13[[#This Row],[PVP]]/9.42</f>
        <v>2.9394904458598727</v>
      </c>
      <c r="F160" s="21">
        <f>Tabla13[[#This Row],[Divisa]]*0.9</f>
        <v>2.6455414012738854</v>
      </c>
      <c r="G160" s="22"/>
      <c r="H160" s="23">
        <f>Tabla13[[#This Row],[Divisa]]*Tabla13[[#This Row],[Pedido]]</f>
        <v>0</v>
      </c>
      <c r="I160" s="24"/>
    </row>
    <row r="161" spans="1:9" ht="15.75">
      <c r="A161" s="31">
        <v>600</v>
      </c>
      <c r="B161" s="32" t="s">
        <v>198</v>
      </c>
      <c r="C161" s="32" t="s">
        <v>41</v>
      </c>
      <c r="D161" s="32">
        <v>28.17</v>
      </c>
      <c r="E161" s="21">
        <f>Tabla13[[#This Row],[PVP]]/9.42</f>
        <v>2.9904458598726116</v>
      </c>
      <c r="F161" s="21">
        <f>Tabla13[[#This Row],[Divisa]]*0.9</f>
        <v>2.6914012738853503</v>
      </c>
      <c r="G161" s="22"/>
      <c r="H161" s="23">
        <f>Tabla13[[#This Row],[Divisa]]*Tabla13[[#This Row],[Pedido]]</f>
        <v>0</v>
      </c>
      <c r="I161" s="24"/>
    </row>
    <row r="162" spans="1:9" ht="15.75">
      <c r="A162" s="31">
        <v>601</v>
      </c>
      <c r="B162" s="32" t="s">
        <v>199</v>
      </c>
      <c r="C162" s="32" t="s">
        <v>41</v>
      </c>
      <c r="D162" s="32">
        <v>45.97</v>
      </c>
      <c r="E162" s="21">
        <f>Tabla13[[#This Row],[PVP]]/9.42</f>
        <v>4.8800424628450108</v>
      </c>
      <c r="F162" s="21">
        <f>Tabla13[[#This Row],[Divisa]]*0.9</f>
        <v>4.3920382165605094</v>
      </c>
      <c r="G162" s="22"/>
      <c r="H162" s="23">
        <f>Tabla13[[#This Row],[Divisa]]*Tabla13[[#This Row],[Pedido]]</f>
        <v>0</v>
      </c>
      <c r="I162" s="24"/>
    </row>
    <row r="163" spans="1:9" ht="15.75">
      <c r="A163" s="31">
        <v>769</v>
      </c>
      <c r="B163" s="32" t="s">
        <v>200</v>
      </c>
      <c r="C163" s="32" t="s">
        <v>201</v>
      </c>
      <c r="D163" s="32">
        <v>44.09</v>
      </c>
      <c r="E163" s="21">
        <f>Tabla13[[#This Row],[PVP]]/9.42</f>
        <v>4.6804670912951174</v>
      </c>
      <c r="F163" s="21">
        <f>Tabla13[[#This Row],[Divisa]]*0.9</f>
        <v>4.2124203821656057</v>
      </c>
      <c r="G163" s="22"/>
      <c r="H163" s="23">
        <f>Tabla13[[#This Row],[Divisa]]*Tabla13[[#This Row],[Pedido]]</f>
        <v>0</v>
      </c>
      <c r="I163" s="24"/>
    </row>
    <row r="164" spans="1:9" ht="15.75">
      <c r="A164" s="31">
        <v>2021</v>
      </c>
      <c r="B164" s="32" t="s">
        <v>1030</v>
      </c>
      <c r="C164" s="32" t="s">
        <v>64</v>
      </c>
      <c r="D164" s="32">
        <v>36.74</v>
      </c>
      <c r="E164" s="21">
        <f>Tabla13[[#This Row],[PVP]]/9.42</f>
        <v>3.9002123142250533</v>
      </c>
      <c r="F164" s="21">
        <f>Tabla13[[#This Row],[Divisa]]*0.9</f>
        <v>3.5101910828025482</v>
      </c>
      <c r="G164" s="22"/>
      <c r="H164" s="23">
        <f>Tabla13[[#This Row],[Divisa]]*Tabla13[[#This Row],[Pedido]]</f>
        <v>0</v>
      </c>
      <c r="I164" s="24"/>
    </row>
    <row r="165" spans="1:9" ht="15.75">
      <c r="A165" s="31">
        <v>3038</v>
      </c>
      <c r="B165" s="32" t="s">
        <v>202</v>
      </c>
      <c r="C165" s="32" t="s">
        <v>29</v>
      </c>
      <c r="D165" s="32">
        <v>11.3</v>
      </c>
      <c r="E165" s="21">
        <f>Tabla13[[#This Row],[PVP]]/9.42</f>
        <v>1.199575371549894</v>
      </c>
      <c r="F165" s="21">
        <f>Tabla13[[#This Row],[Divisa]]*0.9</f>
        <v>1.0796178343949046</v>
      </c>
      <c r="G165" s="22"/>
      <c r="H165" s="23">
        <f>Tabla13[[#This Row],[Divisa]]*Tabla13[[#This Row],[Pedido]]</f>
        <v>0</v>
      </c>
      <c r="I165" s="24"/>
    </row>
    <row r="166" spans="1:9" ht="15.75">
      <c r="A166" s="31">
        <v>2234</v>
      </c>
      <c r="B166" s="32" t="s">
        <v>203</v>
      </c>
      <c r="C166" s="32" t="s">
        <v>72</v>
      </c>
      <c r="D166" s="32">
        <v>66.13</v>
      </c>
      <c r="E166" s="21">
        <f>Tabla13[[#This Row],[PVP]]/9.42</f>
        <v>7.0201698513800421</v>
      </c>
      <c r="F166" s="21">
        <f>Tabla13[[#This Row],[Divisa]]*0.9</f>
        <v>6.3181528662420376</v>
      </c>
      <c r="G166" s="22"/>
      <c r="H166" s="23">
        <f>Tabla13[[#This Row],[Divisa]]*Tabla13[[#This Row],[Pedido]]</f>
        <v>0</v>
      </c>
      <c r="I166" s="24"/>
    </row>
    <row r="167" spans="1:9" ht="15.75">
      <c r="A167" s="31">
        <v>727</v>
      </c>
      <c r="B167" s="32" t="s">
        <v>204</v>
      </c>
      <c r="C167" s="32" t="s">
        <v>18</v>
      </c>
      <c r="D167" s="32">
        <v>13.66</v>
      </c>
      <c r="E167" s="21">
        <f>Tabla13[[#This Row],[PVP]]/9.42</f>
        <v>1.4501061571125267</v>
      </c>
      <c r="F167" s="21">
        <f>Tabla13[[#This Row],[Divisa]]*0.9</f>
        <v>1.3050955414012739</v>
      </c>
      <c r="G167" s="22"/>
      <c r="H167" s="23">
        <f>Tabla13[[#This Row],[Divisa]]*Tabla13[[#This Row],[Pedido]]</f>
        <v>0</v>
      </c>
      <c r="I167" s="24"/>
    </row>
    <row r="168" spans="1:9" ht="15.75">
      <c r="A168" s="31">
        <v>271</v>
      </c>
      <c r="B168" s="32" t="s">
        <v>205</v>
      </c>
      <c r="C168" s="32" t="s">
        <v>114</v>
      </c>
      <c r="D168" s="32">
        <v>27.08</v>
      </c>
      <c r="E168" s="21">
        <f>Tabla13[[#This Row],[PVP]]/9.42</f>
        <v>2.8747346072186835</v>
      </c>
      <c r="F168" s="21">
        <f>Tabla13[[#This Row],[Divisa]]*0.9</f>
        <v>2.5872611464968154</v>
      </c>
      <c r="G168" s="22"/>
      <c r="H168" s="23">
        <f>Tabla13[[#This Row],[Divisa]]*Tabla13[[#This Row],[Pedido]]</f>
        <v>0</v>
      </c>
      <c r="I168" s="24"/>
    </row>
    <row r="169" spans="1:9" ht="15.75">
      <c r="A169" s="31">
        <v>1080</v>
      </c>
      <c r="B169" s="32" t="s">
        <v>206</v>
      </c>
      <c r="C169" s="32" t="s">
        <v>16</v>
      </c>
      <c r="D169" s="32">
        <v>24.96</v>
      </c>
      <c r="E169" s="21">
        <f>Tabla13[[#This Row],[PVP]]/9.42</f>
        <v>2.6496815286624207</v>
      </c>
      <c r="F169" s="21">
        <f>Tabla13[[#This Row],[Divisa]]*0.9</f>
        <v>2.3847133757961787</v>
      </c>
      <c r="G169" s="22"/>
      <c r="H169" s="23">
        <f>Tabla13[[#This Row],[Divisa]]*Tabla13[[#This Row],[Pedido]]</f>
        <v>0</v>
      </c>
      <c r="I169" s="24"/>
    </row>
    <row r="170" spans="1:9" ht="15.75">
      <c r="A170" s="31">
        <v>1078</v>
      </c>
      <c r="B170" s="32" t="s">
        <v>207</v>
      </c>
      <c r="C170" s="32" t="s">
        <v>16</v>
      </c>
      <c r="D170" s="32">
        <v>14.04</v>
      </c>
      <c r="E170" s="21">
        <f>Tabla13[[#This Row],[PVP]]/9.42</f>
        <v>1.4904458598726114</v>
      </c>
      <c r="F170" s="21">
        <f>Tabla13[[#This Row],[Divisa]]*0.9</f>
        <v>1.3414012738853502</v>
      </c>
      <c r="G170" s="22"/>
      <c r="H170" s="23">
        <f>Tabla13[[#This Row],[Divisa]]*Tabla13[[#This Row],[Pedido]]</f>
        <v>0</v>
      </c>
      <c r="I170" s="24"/>
    </row>
    <row r="171" spans="1:9" ht="15.75">
      <c r="A171" s="31">
        <v>869</v>
      </c>
      <c r="B171" s="32" t="s">
        <v>208</v>
      </c>
      <c r="C171" s="32" t="s">
        <v>18</v>
      </c>
      <c r="D171" s="32">
        <v>20.91</v>
      </c>
      <c r="E171" s="21">
        <f>Tabla13[[#This Row],[PVP]]/9.42</f>
        <v>2.2197452229299364</v>
      </c>
      <c r="F171" s="21">
        <f>Tabla13[[#This Row],[Divisa]]*0.9</f>
        <v>1.9977707006369427</v>
      </c>
      <c r="G171" s="22"/>
      <c r="H171" s="23">
        <f>Tabla13[[#This Row],[Divisa]]*Tabla13[[#This Row],[Pedido]]</f>
        <v>0</v>
      </c>
      <c r="I171" s="24"/>
    </row>
    <row r="172" spans="1:9" ht="15.75">
      <c r="A172" s="31">
        <v>659</v>
      </c>
      <c r="B172" s="32" t="s">
        <v>209</v>
      </c>
      <c r="C172" s="32" t="s">
        <v>43</v>
      </c>
      <c r="D172" s="32">
        <v>22.08</v>
      </c>
      <c r="E172" s="21">
        <f>Tabla13[[#This Row],[PVP]]/9.42</f>
        <v>2.3439490445859872</v>
      </c>
      <c r="F172" s="21">
        <f>Tabla13[[#This Row],[Divisa]]*0.9</f>
        <v>2.1095541401273885</v>
      </c>
      <c r="G172" s="22"/>
      <c r="H172" s="23">
        <f>Tabla13[[#This Row],[Divisa]]*Tabla13[[#This Row],[Pedido]]</f>
        <v>0</v>
      </c>
      <c r="I172" s="24"/>
    </row>
    <row r="173" spans="1:9" ht="15.75">
      <c r="A173" s="31">
        <v>2022</v>
      </c>
      <c r="B173" s="32" t="s">
        <v>210</v>
      </c>
      <c r="C173" s="32" t="s">
        <v>45</v>
      </c>
      <c r="D173" s="32">
        <v>59.16</v>
      </c>
      <c r="E173" s="21">
        <f>Tabla13[[#This Row],[PVP]]/9.42</f>
        <v>6.2802547770700636</v>
      </c>
      <c r="F173" s="21">
        <f>Tabla13[[#This Row],[Divisa]]*0.9</f>
        <v>5.6522292993630572</v>
      </c>
      <c r="G173" s="22"/>
      <c r="H173" s="23">
        <f>Tabla13[[#This Row],[Divisa]]*Tabla13[[#This Row],[Pedido]]</f>
        <v>0</v>
      </c>
      <c r="I173" s="24"/>
    </row>
    <row r="174" spans="1:9" ht="15.75">
      <c r="A174" s="31">
        <v>661</v>
      </c>
      <c r="B174" s="32" t="s">
        <v>211</v>
      </c>
      <c r="C174" s="32" t="s">
        <v>43</v>
      </c>
      <c r="D174" s="32">
        <v>38.549999999999997</v>
      </c>
      <c r="E174" s="21">
        <f>Tabla13[[#This Row],[PVP]]/9.42</f>
        <v>4.0923566878980893</v>
      </c>
      <c r="F174" s="21">
        <f>Tabla13[[#This Row],[Divisa]]*0.9</f>
        <v>3.6831210191082806</v>
      </c>
      <c r="G174" s="22"/>
      <c r="H174" s="23">
        <f>Tabla13[[#This Row],[Divisa]]*Tabla13[[#This Row],[Pedido]]</f>
        <v>0</v>
      </c>
      <c r="I174" s="24"/>
    </row>
    <row r="175" spans="1:9" ht="15.75">
      <c r="A175" s="31">
        <v>662</v>
      </c>
      <c r="B175" s="32" t="s">
        <v>212</v>
      </c>
      <c r="C175" s="32" t="s">
        <v>43</v>
      </c>
      <c r="D175" s="32">
        <v>26.01</v>
      </c>
      <c r="E175" s="21">
        <f>Tabla13[[#This Row],[PVP]]/9.42</f>
        <v>2.7611464968152868</v>
      </c>
      <c r="F175" s="21">
        <f>Tabla13[[#This Row],[Divisa]]*0.9</f>
        <v>2.485031847133758</v>
      </c>
      <c r="G175" s="22"/>
      <c r="H175" s="23">
        <f>Tabla13[[#This Row],[Divisa]]*Tabla13[[#This Row],[Pedido]]</f>
        <v>0</v>
      </c>
      <c r="I175" s="24"/>
    </row>
    <row r="176" spans="1:9" ht="15.75">
      <c r="A176" s="31">
        <v>660</v>
      </c>
      <c r="B176" s="32" t="s">
        <v>213</v>
      </c>
      <c r="C176" s="32" t="s">
        <v>43</v>
      </c>
      <c r="D176" s="32">
        <v>31.94</v>
      </c>
      <c r="E176" s="21">
        <f>Tabla13[[#This Row],[PVP]]/9.42</f>
        <v>3.3906581740976649</v>
      </c>
      <c r="F176" s="21">
        <f>Tabla13[[#This Row],[Divisa]]*0.9</f>
        <v>3.0515923566878986</v>
      </c>
      <c r="G176" s="22"/>
      <c r="H176" s="23">
        <f>Tabla13[[#This Row],[Divisa]]*Tabla13[[#This Row],[Pedido]]</f>
        <v>0</v>
      </c>
      <c r="I176" s="24"/>
    </row>
    <row r="177" spans="1:9" ht="15.75">
      <c r="A177" s="31">
        <v>730</v>
      </c>
      <c r="B177" s="32" t="s">
        <v>214</v>
      </c>
      <c r="C177" s="32" t="s">
        <v>18</v>
      </c>
      <c r="D177" s="32">
        <v>15.35</v>
      </c>
      <c r="E177" s="21">
        <f>Tabla13[[#This Row],[PVP]]/9.42</f>
        <v>1.6295116772823779</v>
      </c>
      <c r="F177" s="21">
        <f>Tabla13[[#This Row],[Divisa]]*0.9</f>
        <v>1.4665605095541401</v>
      </c>
      <c r="G177" s="22"/>
      <c r="H177" s="23">
        <f>Tabla13[[#This Row],[Divisa]]*Tabla13[[#This Row],[Pedido]]</f>
        <v>0</v>
      </c>
      <c r="I177" s="24"/>
    </row>
    <row r="178" spans="1:9" ht="15.75">
      <c r="A178" s="31">
        <v>69</v>
      </c>
      <c r="B178" s="32" t="s">
        <v>215</v>
      </c>
      <c r="C178" s="32" t="s">
        <v>216</v>
      </c>
      <c r="D178" s="32">
        <v>43.8</v>
      </c>
      <c r="E178" s="21">
        <f>Tabla13[[#This Row],[PVP]]/9.42</f>
        <v>4.6496815286624198</v>
      </c>
      <c r="F178" s="21">
        <f>Tabla13[[#This Row],[Divisa]]*0.9</f>
        <v>4.1847133757961776</v>
      </c>
      <c r="G178" s="22"/>
      <c r="H178" s="23">
        <f>Tabla13[[#This Row],[Divisa]]*Tabla13[[#This Row],[Pedido]]</f>
        <v>0</v>
      </c>
      <c r="I178" s="24"/>
    </row>
    <row r="179" spans="1:9" ht="15.75">
      <c r="A179" s="31">
        <v>1060</v>
      </c>
      <c r="B179" s="32" t="s">
        <v>217</v>
      </c>
      <c r="C179" s="32" t="s">
        <v>218</v>
      </c>
      <c r="D179" s="32">
        <v>36.74</v>
      </c>
      <c r="E179" s="21">
        <f>Tabla13[[#This Row],[PVP]]/9.42</f>
        <v>3.9002123142250533</v>
      </c>
      <c r="F179" s="21">
        <f>Tabla13[[#This Row],[Divisa]]*0.9</f>
        <v>3.5101910828025482</v>
      </c>
      <c r="G179" s="22"/>
      <c r="H179" s="23">
        <f>Tabla13[[#This Row],[Divisa]]*Tabla13[[#This Row],[Pedido]]</f>
        <v>0</v>
      </c>
      <c r="I179" s="24"/>
    </row>
    <row r="180" spans="1:9" ht="15.75">
      <c r="A180" s="31">
        <v>2222</v>
      </c>
      <c r="B180" s="32" t="s">
        <v>219</v>
      </c>
      <c r="C180" s="32" t="s">
        <v>58</v>
      </c>
      <c r="D180" s="32">
        <v>16.829999999999998</v>
      </c>
      <c r="E180" s="21">
        <f>Tabla13[[#This Row],[PVP]]/9.42</f>
        <v>1.786624203821656</v>
      </c>
      <c r="F180" s="21">
        <f>Tabla13[[#This Row],[Divisa]]*0.9</f>
        <v>1.6079617834394904</v>
      </c>
      <c r="G180" s="22"/>
      <c r="H180" s="23">
        <f>Tabla13[[#This Row],[Divisa]]*Tabla13[[#This Row],[Pedido]]</f>
        <v>0</v>
      </c>
      <c r="I180" s="24"/>
    </row>
    <row r="181" spans="1:9" ht="15.75">
      <c r="A181" s="31">
        <v>2105</v>
      </c>
      <c r="B181" s="32" t="s">
        <v>220</v>
      </c>
      <c r="C181" s="32" t="s">
        <v>12</v>
      </c>
      <c r="D181" s="32">
        <v>31.22</v>
      </c>
      <c r="E181" s="21">
        <f>Tabla13[[#This Row],[PVP]]/9.42</f>
        <v>3.3142250530785562</v>
      </c>
      <c r="F181" s="21">
        <f>Tabla13[[#This Row],[Divisa]]*0.9</f>
        <v>2.9828025477707008</v>
      </c>
      <c r="G181" s="22"/>
      <c r="H181" s="23">
        <f>Tabla13[[#This Row],[Divisa]]*Tabla13[[#This Row],[Pedido]]</f>
        <v>0</v>
      </c>
      <c r="I181" s="24"/>
    </row>
    <row r="182" spans="1:9" ht="15.75">
      <c r="A182" s="31">
        <v>505</v>
      </c>
      <c r="B182" s="32" t="s">
        <v>221</v>
      </c>
      <c r="C182" s="32" t="s">
        <v>114</v>
      </c>
      <c r="D182" s="32">
        <v>57.14</v>
      </c>
      <c r="E182" s="21">
        <f>Tabla13[[#This Row],[PVP]]/9.42</f>
        <v>6.0658174097664546</v>
      </c>
      <c r="F182" s="21">
        <f>Tabla13[[#This Row],[Divisa]]*0.9</f>
        <v>5.4592356687898089</v>
      </c>
      <c r="G182" s="22"/>
      <c r="H182" s="23">
        <f>Tabla13[[#This Row],[Divisa]]*Tabla13[[#This Row],[Pedido]]</f>
        <v>0</v>
      </c>
      <c r="I182" s="24"/>
    </row>
    <row r="183" spans="1:9" ht="15.75">
      <c r="A183" s="31">
        <v>2199</v>
      </c>
      <c r="B183" s="32" t="s">
        <v>222</v>
      </c>
      <c r="C183" s="32" t="s">
        <v>29</v>
      </c>
      <c r="D183" s="32">
        <v>13</v>
      </c>
      <c r="E183" s="21">
        <f>Tabla13[[#This Row],[PVP]]/9.42</f>
        <v>1.3800424628450105</v>
      </c>
      <c r="F183" s="21">
        <f>Tabla13[[#This Row],[Divisa]]*0.9</f>
        <v>1.2420382165605095</v>
      </c>
      <c r="G183" s="22"/>
      <c r="H183" s="23">
        <f>Tabla13[[#This Row],[Divisa]]*Tabla13[[#This Row],[Pedido]]</f>
        <v>0</v>
      </c>
      <c r="I183" s="24"/>
    </row>
    <row r="184" spans="1:9" ht="15.75">
      <c r="A184" s="31">
        <v>267</v>
      </c>
      <c r="B184" s="32" t="s">
        <v>223</v>
      </c>
      <c r="C184" s="32" t="s">
        <v>114</v>
      </c>
      <c r="D184" s="32">
        <v>24.03</v>
      </c>
      <c r="E184" s="21">
        <f>Tabla13[[#This Row],[PVP]]/9.42</f>
        <v>2.5509554140127388</v>
      </c>
      <c r="F184" s="21">
        <f>Tabla13[[#This Row],[Divisa]]*0.9</f>
        <v>2.295859872611465</v>
      </c>
      <c r="G184" s="22"/>
      <c r="H184" s="23">
        <f>Tabla13[[#This Row],[Divisa]]*Tabla13[[#This Row],[Pedido]]</f>
        <v>0</v>
      </c>
      <c r="I184" s="24"/>
    </row>
    <row r="185" spans="1:9" ht="15.75">
      <c r="A185" s="31">
        <v>379</v>
      </c>
      <c r="B185" s="32" t="s">
        <v>224</v>
      </c>
      <c r="C185" s="32" t="s">
        <v>114</v>
      </c>
      <c r="D185" s="32">
        <v>24.68</v>
      </c>
      <c r="E185" s="21">
        <f>Tabla13[[#This Row],[PVP]]/9.42</f>
        <v>2.6199575371549892</v>
      </c>
      <c r="F185" s="21">
        <f>Tabla13[[#This Row],[Divisa]]*0.9</f>
        <v>2.3579617834394906</v>
      </c>
      <c r="G185" s="22"/>
      <c r="H185" s="23">
        <f>Tabla13[[#This Row],[Divisa]]*Tabla13[[#This Row],[Pedido]]</f>
        <v>0</v>
      </c>
      <c r="I185" s="24"/>
    </row>
    <row r="186" spans="1:9" ht="15.75">
      <c r="A186" s="31">
        <v>268</v>
      </c>
      <c r="B186" s="32" t="s">
        <v>225</v>
      </c>
      <c r="C186" s="32" t="s">
        <v>114</v>
      </c>
      <c r="D186" s="32">
        <v>22.73</v>
      </c>
      <c r="E186" s="21">
        <f>Tabla13[[#This Row],[PVP]]/9.42</f>
        <v>2.412951167728238</v>
      </c>
      <c r="F186" s="21">
        <f>Tabla13[[#This Row],[Divisa]]*0.9</f>
        <v>2.1716560509554141</v>
      </c>
      <c r="G186" s="22"/>
      <c r="H186" s="23">
        <f>Tabla13[[#This Row],[Divisa]]*Tabla13[[#This Row],[Pedido]]</f>
        <v>0</v>
      </c>
      <c r="I186" s="24"/>
    </row>
    <row r="187" spans="1:9" ht="15.75">
      <c r="A187" s="31">
        <v>269</v>
      </c>
      <c r="B187" s="32" t="s">
        <v>226</v>
      </c>
      <c r="C187" s="32" t="s">
        <v>114</v>
      </c>
      <c r="D187" s="32">
        <v>31.82</v>
      </c>
      <c r="E187" s="21">
        <f>Tabla13[[#This Row],[PVP]]/9.42</f>
        <v>3.3779193205944797</v>
      </c>
      <c r="F187" s="21">
        <f>Tabla13[[#This Row],[Divisa]]*0.9</f>
        <v>3.0401273885350317</v>
      </c>
      <c r="G187" s="22"/>
      <c r="H187" s="23">
        <f>Tabla13[[#This Row],[Divisa]]*Tabla13[[#This Row],[Pedido]]</f>
        <v>0</v>
      </c>
      <c r="I187" s="24"/>
    </row>
    <row r="188" spans="1:9" ht="15.75">
      <c r="A188" s="31">
        <v>917</v>
      </c>
      <c r="B188" s="32" t="s">
        <v>227</v>
      </c>
      <c r="C188" s="32" t="s">
        <v>54</v>
      </c>
      <c r="D188" s="32">
        <v>3.77</v>
      </c>
      <c r="E188" s="21">
        <f>Tabla13[[#This Row],[PVP]]/9.42</f>
        <v>0.4002123142250531</v>
      </c>
      <c r="F188" s="21">
        <f>Tabla13[[#This Row],[Divisa]]*0.9</f>
        <v>0.3601910828025478</v>
      </c>
      <c r="G188" s="22"/>
      <c r="H188" s="23">
        <f>Tabla13[[#This Row],[Divisa]]*Tabla13[[#This Row],[Pedido]]</f>
        <v>0</v>
      </c>
      <c r="I188" s="24"/>
    </row>
    <row r="189" spans="1:9" ht="15.75">
      <c r="A189" s="31">
        <v>2153</v>
      </c>
      <c r="B189" s="32" t="s">
        <v>228</v>
      </c>
      <c r="C189" s="32" t="s">
        <v>229</v>
      </c>
      <c r="D189" s="32">
        <v>36.64</v>
      </c>
      <c r="E189" s="21">
        <f>Tabla13[[#This Row],[PVP]]/9.42</f>
        <v>3.8895966029723992</v>
      </c>
      <c r="F189" s="21">
        <f>Tabla13[[#This Row],[Divisa]]*0.9</f>
        <v>3.5006369426751593</v>
      </c>
      <c r="G189" s="22"/>
      <c r="H189" s="23">
        <f>Tabla13[[#This Row],[Divisa]]*Tabla13[[#This Row],[Pedido]]</f>
        <v>0</v>
      </c>
      <c r="I189" s="24"/>
    </row>
    <row r="190" spans="1:9" ht="15.75">
      <c r="A190" s="31">
        <v>2140</v>
      </c>
      <c r="B190" s="32" t="s">
        <v>230</v>
      </c>
      <c r="C190" s="32" t="s">
        <v>229</v>
      </c>
      <c r="D190" s="32">
        <v>36.64</v>
      </c>
      <c r="E190" s="21">
        <f>Tabla13[[#This Row],[PVP]]/9.42</f>
        <v>3.8895966029723992</v>
      </c>
      <c r="F190" s="21">
        <f>Tabla13[[#This Row],[Divisa]]*0.9</f>
        <v>3.5006369426751593</v>
      </c>
      <c r="G190" s="22"/>
      <c r="H190" s="23">
        <f>Tabla13[[#This Row],[Divisa]]*Tabla13[[#This Row],[Pedido]]</f>
        <v>0</v>
      </c>
      <c r="I190" s="24"/>
    </row>
    <row r="191" spans="1:9" ht="15.75">
      <c r="A191" s="31">
        <v>244</v>
      </c>
      <c r="B191" s="32" t="s">
        <v>231</v>
      </c>
      <c r="C191" s="32" t="s">
        <v>37</v>
      </c>
      <c r="D191" s="32">
        <v>15.71</v>
      </c>
      <c r="E191" s="21">
        <f>Tabla13[[#This Row],[PVP]]/9.42</f>
        <v>1.6677282377919322</v>
      </c>
      <c r="F191" s="21">
        <f>Tabla13[[#This Row],[Divisa]]*0.9</f>
        <v>1.500955414012739</v>
      </c>
      <c r="G191" s="22"/>
      <c r="H191" s="23">
        <f>Tabla13[[#This Row],[Divisa]]*Tabla13[[#This Row],[Pedido]]</f>
        <v>0</v>
      </c>
      <c r="I191" s="24"/>
    </row>
    <row r="192" spans="1:9" ht="15.75">
      <c r="A192" s="31">
        <v>731</v>
      </c>
      <c r="B192" s="32" t="s">
        <v>232</v>
      </c>
      <c r="C192" s="32" t="s">
        <v>18</v>
      </c>
      <c r="D192" s="32">
        <v>14.7</v>
      </c>
      <c r="E192" s="21">
        <f>Tabla13[[#This Row],[PVP]]/9.42</f>
        <v>1.5605095541401273</v>
      </c>
      <c r="F192" s="21">
        <f>Tabla13[[#This Row],[Divisa]]*0.9</f>
        <v>1.4044585987261147</v>
      </c>
      <c r="G192" s="22"/>
      <c r="H192" s="23">
        <f>Tabla13[[#This Row],[Divisa]]*Tabla13[[#This Row],[Pedido]]</f>
        <v>0</v>
      </c>
      <c r="I192" s="24"/>
    </row>
    <row r="193" spans="1:9" ht="15.75">
      <c r="A193" s="31">
        <v>1115</v>
      </c>
      <c r="B193" s="32" t="s">
        <v>233</v>
      </c>
      <c r="C193" s="32" t="s">
        <v>234</v>
      </c>
      <c r="D193" s="32">
        <v>39.770000000000003</v>
      </c>
      <c r="E193" s="21">
        <f>Tabla13[[#This Row],[PVP]]/9.42</f>
        <v>4.2218683651804678</v>
      </c>
      <c r="F193" s="21">
        <f>Tabla13[[#This Row],[Divisa]]*0.9</f>
        <v>3.799681528662421</v>
      </c>
      <c r="G193" s="22"/>
      <c r="H193" s="23">
        <f>Tabla13[[#This Row],[Divisa]]*Tabla13[[#This Row],[Pedido]]</f>
        <v>0</v>
      </c>
      <c r="I193" s="24"/>
    </row>
    <row r="194" spans="1:9" ht="15.75">
      <c r="A194" s="31">
        <v>2355</v>
      </c>
      <c r="B194" s="32" t="s">
        <v>1031</v>
      </c>
      <c r="C194" s="32" t="s">
        <v>1032</v>
      </c>
      <c r="D194" s="32">
        <v>19.12</v>
      </c>
      <c r="E194" s="21">
        <f>Tabla13[[#This Row],[PVP]]/9.42</f>
        <v>2.029723991507431</v>
      </c>
      <c r="F194" s="21">
        <f>Tabla13[[#This Row],[Divisa]]*0.9</f>
        <v>1.8267515923566879</v>
      </c>
      <c r="G194" s="22"/>
      <c r="H194" s="23">
        <f>Tabla13[[#This Row],[Divisa]]*Tabla13[[#This Row],[Pedido]]</f>
        <v>0</v>
      </c>
      <c r="I194" s="24"/>
    </row>
    <row r="195" spans="1:9" ht="15.75">
      <c r="A195" s="31">
        <v>579</v>
      </c>
      <c r="B195" s="32" t="s">
        <v>235</v>
      </c>
      <c r="C195" s="32" t="s">
        <v>54</v>
      </c>
      <c r="D195" s="32">
        <v>3.11</v>
      </c>
      <c r="E195" s="21">
        <f>Tabla13[[#This Row],[PVP]]/9.42</f>
        <v>0.33014861995753714</v>
      </c>
      <c r="F195" s="21">
        <f>Tabla13[[#This Row],[Divisa]]*0.9</f>
        <v>0.29713375796178343</v>
      </c>
      <c r="G195" s="22"/>
      <c r="H195" s="23">
        <f>Tabla13[[#This Row],[Divisa]]*Tabla13[[#This Row],[Pedido]]</f>
        <v>0</v>
      </c>
      <c r="I195" s="24"/>
    </row>
    <row r="196" spans="1:9" ht="15.75">
      <c r="A196" s="31">
        <v>847</v>
      </c>
      <c r="B196" s="32" t="s">
        <v>236</v>
      </c>
      <c r="C196" s="32" t="s">
        <v>23</v>
      </c>
      <c r="D196" s="32">
        <v>3.86</v>
      </c>
      <c r="E196" s="21">
        <f>Tabla13[[#This Row],[PVP]]/9.42</f>
        <v>0.40976645435244158</v>
      </c>
      <c r="F196" s="21">
        <f>Tabla13[[#This Row],[Divisa]]*0.9</f>
        <v>0.36878980891719743</v>
      </c>
      <c r="G196" s="22"/>
      <c r="H196" s="23">
        <f>Tabla13[[#This Row],[Divisa]]*Tabla13[[#This Row],[Pedido]]</f>
        <v>0</v>
      </c>
      <c r="I196" s="24"/>
    </row>
    <row r="197" spans="1:9" ht="15.75">
      <c r="A197" s="31">
        <v>3066</v>
      </c>
      <c r="B197" s="32" t="s">
        <v>237</v>
      </c>
      <c r="C197" s="32" t="s">
        <v>31</v>
      </c>
      <c r="D197" s="32">
        <v>30.14</v>
      </c>
      <c r="E197" s="21">
        <f>Tabla13[[#This Row],[PVP]]/9.42</f>
        <v>3.1995753715498938</v>
      </c>
      <c r="F197" s="21">
        <f>Tabla13[[#This Row],[Divisa]]*0.9</f>
        <v>2.8796178343949044</v>
      </c>
      <c r="G197" s="22"/>
      <c r="H197" s="23">
        <f>Tabla13[[#This Row],[Divisa]]*Tabla13[[#This Row],[Pedido]]</f>
        <v>0</v>
      </c>
      <c r="I197" s="24"/>
    </row>
    <row r="198" spans="1:9" ht="15.75">
      <c r="A198" s="31">
        <v>490</v>
      </c>
      <c r="B198" s="32" t="s">
        <v>238</v>
      </c>
      <c r="C198" s="32" t="s">
        <v>54</v>
      </c>
      <c r="D198" s="32">
        <v>3.77</v>
      </c>
      <c r="E198" s="21">
        <f>Tabla13[[#This Row],[PVP]]/9.42</f>
        <v>0.4002123142250531</v>
      </c>
      <c r="F198" s="21">
        <f>Tabla13[[#This Row],[Divisa]]*0.9</f>
        <v>0.3601910828025478</v>
      </c>
      <c r="G198" s="22"/>
      <c r="H198" s="23">
        <f>Tabla13[[#This Row],[Divisa]]*Tabla13[[#This Row],[Pedido]]</f>
        <v>0</v>
      </c>
      <c r="I198" s="24"/>
    </row>
    <row r="199" spans="1:9" ht="15.75">
      <c r="A199" s="31">
        <v>1032</v>
      </c>
      <c r="B199" s="32" t="s">
        <v>239</v>
      </c>
      <c r="C199" s="32" t="s">
        <v>23</v>
      </c>
      <c r="D199" s="32">
        <v>5.28</v>
      </c>
      <c r="E199" s="21">
        <f>Tabla13[[#This Row],[PVP]]/9.42</f>
        <v>0.56050955414012738</v>
      </c>
      <c r="F199" s="21">
        <f>Tabla13[[#This Row],[Divisa]]*0.9</f>
        <v>0.50445859872611465</v>
      </c>
      <c r="G199" s="22"/>
      <c r="H199" s="23">
        <f>Tabla13[[#This Row],[Divisa]]*Tabla13[[#This Row],[Pedido]]</f>
        <v>0</v>
      </c>
      <c r="I199" s="24"/>
    </row>
    <row r="200" spans="1:9" ht="15.75">
      <c r="A200" s="31">
        <v>491</v>
      </c>
      <c r="B200" s="32" t="s">
        <v>240</v>
      </c>
      <c r="C200" s="32" t="s">
        <v>54</v>
      </c>
      <c r="D200" s="32">
        <v>4.43</v>
      </c>
      <c r="E200" s="21">
        <f>Tabla13[[#This Row],[PVP]]/9.42</f>
        <v>0.47027600849256895</v>
      </c>
      <c r="F200" s="21">
        <f>Tabla13[[#This Row],[Divisa]]*0.9</f>
        <v>0.42324840764331206</v>
      </c>
      <c r="G200" s="22"/>
      <c r="H200" s="23">
        <f>Tabla13[[#This Row],[Divisa]]*Tabla13[[#This Row],[Pedido]]</f>
        <v>0</v>
      </c>
      <c r="I200" s="24"/>
    </row>
    <row r="201" spans="1:9" ht="15.75">
      <c r="A201" s="31">
        <v>3061</v>
      </c>
      <c r="B201" s="32" t="s">
        <v>241</v>
      </c>
      <c r="C201" s="32" t="s">
        <v>31</v>
      </c>
      <c r="D201" s="32">
        <v>37.21</v>
      </c>
      <c r="E201" s="21">
        <f>Tabla13[[#This Row],[PVP]]/9.42</f>
        <v>3.9501061571125264</v>
      </c>
      <c r="F201" s="21">
        <f>Tabla13[[#This Row],[Divisa]]*0.9</f>
        <v>3.5550955414012737</v>
      </c>
      <c r="G201" s="22"/>
      <c r="H201" s="23">
        <f>Tabla13[[#This Row],[Divisa]]*Tabla13[[#This Row],[Pedido]]</f>
        <v>0</v>
      </c>
      <c r="I201" s="24"/>
    </row>
    <row r="202" spans="1:9" ht="15.75">
      <c r="A202" s="31">
        <v>3060</v>
      </c>
      <c r="B202" s="32" t="s">
        <v>242</v>
      </c>
      <c r="C202" s="32" t="s">
        <v>31</v>
      </c>
      <c r="D202" s="32">
        <v>47.67</v>
      </c>
      <c r="E202" s="21">
        <f>Tabla13[[#This Row],[PVP]]/9.42</f>
        <v>5.0605095541401273</v>
      </c>
      <c r="F202" s="21">
        <f>Tabla13[[#This Row],[Divisa]]*0.9</f>
        <v>4.5544585987261144</v>
      </c>
      <c r="G202" s="22"/>
      <c r="H202" s="23">
        <f>Tabla13[[#This Row],[Divisa]]*Tabla13[[#This Row],[Pedido]]</f>
        <v>0</v>
      </c>
      <c r="I202" s="24"/>
    </row>
    <row r="203" spans="1:9" ht="15.75">
      <c r="A203" s="31">
        <v>3062</v>
      </c>
      <c r="B203" s="32" t="s">
        <v>243</v>
      </c>
      <c r="C203" s="32" t="s">
        <v>31</v>
      </c>
      <c r="D203" s="32">
        <v>24.12</v>
      </c>
      <c r="E203" s="21">
        <f>Tabla13[[#This Row],[PVP]]/9.42</f>
        <v>2.5605095541401277</v>
      </c>
      <c r="F203" s="21">
        <f>Tabla13[[#This Row],[Divisa]]*0.9</f>
        <v>2.3044585987261148</v>
      </c>
      <c r="G203" s="22"/>
      <c r="H203" s="23">
        <f>Tabla13[[#This Row],[Divisa]]*Tabla13[[#This Row],[Pedido]]</f>
        <v>0</v>
      </c>
      <c r="I203" s="24"/>
    </row>
    <row r="204" spans="1:9" ht="15.75">
      <c r="A204" s="31">
        <v>1061</v>
      </c>
      <c r="B204" s="32" t="s">
        <v>244</v>
      </c>
      <c r="C204" s="32" t="s">
        <v>103</v>
      </c>
      <c r="D204" s="32">
        <v>26.94</v>
      </c>
      <c r="E204" s="21">
        <f>Tabla13[[#This Row],[PVP]]/9.42</f>
        <v>2.8598726114649682</v>
      </c>
      <c r="F204" s="21">
        <f>Tabla13[[#This Row],[Divisa]]*0.9</f>
        <v>2.5738853503184713</v>
      </c>
      <c r="G204" s="22"/>
      <c r="H204" s="23">
        <f>Tabla13[[#This Row],[Divisa]]*Tabla13[[#This Row],[Pedido]]</f>
        <v>0</v>
      </c>
      <c r="I204" s="24"/>
    </row>
    <row r="205" spans="1:9" ht="15.75">
      <c r="A205" s="31">
        <v>381</v>
      </c>
      <c r="B205" s="32" t="s">
        <v>245</v>
      </c>
      <c r="C205" s="32" t="s">
        <v>114</v>
      </c>
      <c r="D205" s="32">
        <v>51.95</v>
      </c>
      <c r="E205" s="21">
        <f>Tabla13[[#This Row],[PVP]]/9.42</f>
        <v>5.5148619957537157</v>
      </c>
      <c r="F205" s="21">
        <f>Tabla13[[#This Row],[Divisa]]*0.9</f>
        <v>4.9633757961783447</v>
      </c>
      <c r="G205" s="22"/>
      <c r="H205" s="23">
        <f>Tabla13[[#This Row],[Divisa]]*Tabla13[[#This Row],[Pedido]]</f>
        <v>0</v>
      </c>
      <c r="I205" s="24"/>
    </row>
    <row r="206" spans="1:9" ht="15.75">
      <c r="A206" s="31">
        <v>273</v>
      </c>
      <c r="B206" s="32" t="s">
        <v>246</v>
      </c>
      <c r="C206" s="32" t="s">
        <v>114</v>
      </c>
      <c r="D206" s="32">
        <v>157.35</v>
      </c>
      <c r="E206" s="21">
        <f>Tabla13[[#This Row],[PVP]]/9.42</f>
        <v>16.703821656050955</v>
      </c>
      <c r="F206" s="21">
        <f>Tabla13[[#This Row],[Divisa]]*0.9</f>
        <v>15.033439490445859</v>
      </c>
      <c r="G206" s="22"/>
      <c r="H206" s="23">
        <f>Tabla13[[#This Row],[Divisa]]*Tabla13[[#This Row],[Pedido]]</f>
        <v>0</v>
      </c>
      <c r="I206" s="24"/>
    </row>
    <row r="207" spans="1:9" ht="15.75">
      <c r="A207" s="31">
        <v>380</v>
      </c>
      <c r="B207" s="32" t="s">
        <v>247</v>
      </c>
      <c r="C207" s="32" t="s">
        <v>114</v>
      </c>
      <c r="D207" s="32">
        <v>31.81</v>
      </c>
      <c r="E207" s="21">
        <f>Tabla13[[#This Row],[PVP]]/9.42</f>
        <v>3.3768577494692145</v>
      </c>
      <c r="F207" s="21">
        <f>Tabla13[[#This Row],[Divisa]]*0.9</f>
        <v>3.0391719745222932</v>
      </c>
      <c r="G207" s="22"/>
      <c r="H207" s="23">
        <f>Tabla13[[#This Row],[Divisa]]*Tabla13[[#This Row],[Pedido]]</f>
        <v>0</v>
      </c>
      <c r="I207" s="24"/>
    </row>
    <row r="208" spans="1:9" ht="15.75">
      <c r="A208" s="31">
        <v>2297</v>
      </c>
      <c r="B208" s="32" t="s">
        <v>248</v>
      </c>
      <c r="C208" s="32" t="s">
        <v>114</v>
      </c>
      <c r="D208" s="32">
        <v>66.599999999999994</v>
      </c>
      <c r="E208" s="21">
        <f>Tabla13[[#This Row],[PVP]]/9.42</f>
        <v>7.0700636942675157</v>
      </c>
      <c r="F208" s="21">
        <f>Tabla13[[#This Row],[Divisa]]*0.9</f>
        <v>6.3630573248407645</v>
      </c>
      <c r="G208" s="22"/>
      <c r="H208" s="23">
        <f>Tabla13[[#This Row],[Divisa]]*Tabla13[[#This Row],[Pedido]]</f>
        <v>0</v>
      </c>
      <c r="I208" s="24"/>
    </row>
    <row r="209" spans="1:9" ht="15.75">
      <c r="A209" s="31">
        <v>285</v>
      </c>
      <c r="B209" s="32" t="s">
        <v>249</v>
      </c>
      <c r="C209" s="32" t="s">
        <v>114</v>
      </c>
      <c r="D209" s="32">
        <v>162.34</v>
      </c>
      <c r="E209" s="21">
        <f>Tabla13[[#This Row],[PVP]]/9.42</f>
        <v>17.233545647558387</v>
      </c>
      <c r="F209" s="21">
        <f>Tabla13[[#This Row],[Divisa]]*0.9</f>
        <v>15.510191082802548</v>
      </c>
      <c r="G209" s="22"/>
      <c r="H209" s="23">
        <f>Tabla13[[#This Row],[Divisa]]*Tabla13[[#This Row],[Pedido]]</f>
        <v>0</v>
      </c>
      <c r="I209" s="24"/>
    </row>
    <row r="210" spans="1:9" ht="15.75">
      <c r="A210" s="31">
        <v>284</v>
      </c>
      <c r="B210" s="32" t="s">
        <v>250</v>
      </c>
      <c r="C210" s="32" t="s">
        <v>114</v>
      </c>
      <c r="D210" s="32">
        <v>32.47</v>
      </c>
      <c r="E210" s="21">
        <f>Tabla13[[#This Row],[PVP]]/9.42</f>
        <v>3.4469214437367302</v>
      </c>
      <c r="F210" s="21">
        <f>Tabla13[[#This Row],[Divisa]]*0.9</f>
        <v>3.1022292993630574</v>
      </c>
      <c r="G210" s="22"/>
      <c r="H210" s="23">
        <f>Tabla13[[#This Row],[Divisa]]*Tabla13[[#This Row],[Pedido]]</f>
        <v>0</v>
      </c>
      <c r="I210" s="24"/>
    </row>
    <row r="211" spans="1:9" ht="15.75">
      <c r="A211" s="31">
        <v>2103</v>
      </c>
      <c r="B211" s="32" t="s">
        <v>251</v>
      </c>
      <c r="C211" s="32" t="s">
        <v>12</v>
      </c>
      <c r="D211" s="32">
        <v>20.53</v>
      </c>
      <c r="E211" s="21">
        <f>Tabla13[[#This Row],[PVP]]/9.42</f>
        <v>2.1794055201698517</v>
      </c>
      <c r="F211" s="21">
        <f>Tabla13[[#This Row],[Divisa]]*0.9</f>
        <v>1.9614649681528666</v>
      </c>
      <c r="G211" s="22"/>
      <c r="H211" s="23">
        <f>Tabla13[[#This Row],[Divisa]]*Tabla13[[#This Row],[Pedido]]</f>
        <v>0</v>
      </c>
      <c r="I211" s="24"/>
    </row>
    <row r="212" spans="1:9" ht="15.75">
      <c r="A212" s="31">
        <v>3013</v>
      </c>
      <c r="B212" s="32" t="s">
        <v>252</v>
      </c>
      <c r="C212" s="32" t="s">
        <v>12</v>
      </c>
      <c r="D212" s="32">
        <v>16.059999999999999</v>
      </c>
      <c r="E212" s="21">
        <f>Tabla13[[#This Row],[PVP]]/9.42</f>
        <v>1.7048832271762207</v>
      </c>
      <c r="F212" s="21">
        <f>Tabla13[[#This Row],[Divisa]]*0.9</f>
        <v>1.5343949044585987</v>
      </c>
      <c r="G212" s="22"/>
      <c r="H212" s="23">
        <f>Tabla13[[#This Row],[Divisa]]*Tabla13[[#This Row],[Pedido]]</f>
        <v>0</v>
      </c>
      <c r="I212" s="24"/>
    </row>
    <row r="213" spans="1:9" ht="15.75">
      <c r="A213" s="31">
        <v>2097</v>
      </c>
      <c r="B213" s="32" t="s">
        <v>253</v>
      </c>
      <c r="C213" s="32" t="s">
        <v>12</v>
      </c>
      <c r="D213" s="32">
        <v>11.2</v>
      </c>
      <c r="E213" s="21">
        <f>Tabla13[[#This Row],[PVP]]/9.42</f>
        <v>1.1889596602972399</v>
      </c>
      <c r="F213" s="21">
        <f>Tabla13[[#This Row],[Divisa]]*0.9</f>
        <v>1.0700636942675159</v>
      </c>
      <c r="G213" s="22"/>
      <c r="H213" s="23">
        <f>Tabla13[[#This Row],[Divisa]]*Tabla13[[#This Row],[Pedido]]</f>
        <v>0</v>
      </c>
      <c r="I213" s="24"/>
    </row>
    <row r="214" spans="1:9" ht="15.75">
      <c r="A214" s="31">
        <v>357</v>
      </c>
      <c r="B214" s="32" t="s">
        <v>254</v>
      </c>
      <c r="C214" s="32" t="s">
        <v>255</v>
      </c>
      <c r="D214" s="32">
        <v>42.29</v>
      </c>
      <c r="E214" s="21">
        <f>Tabla13[[#This Row],[PVP]]/9.42</f>
        <v>4.4893842887473463</v>
      </c>
      <c r="F214" s="21">
        <f>Tabla13[[#This Row],[Divisa]]*0.9</f>
        <v>4.0404458598726114</v>
      </c>
      <c r="G214" s="22"/>
      <c r="H214" s="23">
        <f>Tabla13[[#This Row],[Divisa]]*Tabla13[[#This Row],[Pedido]]</f>
        <v>0</v>
      </c>
      <c r="I214" s="24"/>
    </row>
    <row r="215" spans="1:9" ht="15.75">
      <c r="A215" s="31">
        <v>276</v>
      </c>
      <c r="B215" s="32" t="s">
        <v>256</v>
      </c>
      <c r="C215" s="32" t="s">
        <v>114</v>
      </c>
      <c r="D215" s="32">
        <v>20.78</v>
      </c>
      <c r="E215" s="21">
        <f>Tabla13[[#This Row],[PVP]]/9.42</f>
        <v>2.2059447983014864</v>
      </c>
      <c r="F215" s="21">
        <f>Tabla13[[#This Row],[Divisa]]*0.9</f>
        <v>1.9853503184713377</v>
      </c>
      <c r="G215" s="22"/>
      <c r="H215" s="23">
        <f>Tabla13[[#This Row],[Divisa]]*Tabla13[[#This Row],[Pedido]]</f>
        <v>0</v>
      </c>
      <c r="I215" s="24"/>
    </row>
    <row r="216" spans="1:9" ht="15.75">
      <c r="A216" s="31">
        <v>3016</v>
      </c>
      <c r="B216" s="32" t="s">
        <v>257</v>
      </c>
      <c r="C216" s="32" t="s">
        <v>12</v>
      </c>
      <c r="D216" s="32">
        <v>29.06</v>
      </c>
      <c r="E216" s="21">
        <f>Tabla13[[#This Row],[PVP]]/9.42</f>
        <v>3.0849256900212314</v>
      </c>
      <c r="F216" s="21">
        <f>Tabla13[[#This Row],[Divisa]]*0.9</f>
        <v>2.7764331210191084</v>
      </c>
      <c r="G216" s="22"/>
      <c r="H216" s="23">
        <f>Tabla13[[#This Row],[Divisa]]*Tabla13[[#This Row],[Pedido]]</f>
        <v>0</v>
      </c>
      <c r="I216" s="24"/>
    </row>
    <row r="217" spans="1:9" ht="15.75">
      <c r="A217" s="31">
        <v>107</v>
      </c>
      <c r="B217" s="32" t="s">
        <v>258</v>
      </c>
      <c r="C217" s="32" t="s">
        <v>27</v>
      </c>
      <c r="D217" s="32">
        <v>16.489999999999998</v>
      </c>
      <c r="E217" s="21">
        <f>Tabla13[[#This Row],[PVP]]/9.42</f>
        <v>1.7505307855626326</v>
      </c>
      <c r="F217" s="21">
        <f>Tabla13[[#This Row],[Divisa]]*0.9</f>
        <v>1.5754777070063695</v>
      </c>
      <c r="G217" s="22"/>
      <c r="H217" s="23">
        <f>Tabla13[[#This Row],[Divisa]]*Tabla13[[#This Row],[Pedido]]</f>
        <v>0</v>
      </c>
      <c r="I217" s="24"/>
    </row>
    <row r="218" spans="1:9" ht="15.75">
      <c r="A218" s="31">
        <v>2348</v>
      </c>
      <c r="B218" s="32" t="s">
        <v>259</v>
      </c>
      <c r="C218" s="32" t="s">
        <v>95</v>
      </c>
      <c r="D218" s="32">
        <v>17.14</v>
      </c>
      <c r="E218" s="21">
        <f>Tabla13[[#This Row],[PVP]]/9.42</f>
        <v>1.8195329087048833</v>
      </c>
      <c r="F218" s="21">
        <f>Tabla13[[#This Row],[Divisa]]*0.9</f>
        <v>1.6375796178343949</v>
      </c>
      <c r="G218" s="22"/>
      <c r="H218" s="23">
        <f>Tabla13[[#This Row],[Divisa]]*Tabla13[[#This Row],[Pedido]]</f>
        <v>0</v>
      </c>
      <c r="I218" s="24"/>
    </row>
    <row r="219" spans="1:9" ht="15.75">
      <c r="A219" s="31">
        <v>480</v>
      </c>
      <c r="B219" s="32" t="s">
        <v>260</v>
      </c>
      <c r="C219" s="32" t="s">
        <v>34</v>
      </c>
      <c r="D219" s="32">
        <v>119.92</v>
      </c>
      <c r="E219" s="21">
        <f>Tabla13[[#This Row],[PVP]]/9.42</f>
        <v>12.73036093418259</v>
      </c>
      <c r="F219" s="21">
        <f>Tabla13[[#This Row],[Divisa]]*0.9</f>
        <v>11.457324840764331</v>
      </c>
      <c r="G219" s="22"/>
      <c r="H219" s="23">
        <f>Tabla13[[#This Row],[Divisa]]*Tabla13[[#This Row],[Pedido]]</f>
        <v>0</v>
      </c>
      <c r="I219" s="24"/>
    </row>
    <row r="220" spans="1:9" ht="15.75">
      <c r="A220" s="31">
        <v>3006</v>
      </c>
      <c r="B220" s="32" t="s">
        <v>261</v>
      </c>
      <c r="C220" s="32" t="s">
        <v>80</v>
      </c>
      <c r="D220" s="32">
        <v>71.400000000000006</v>
      </c>
      <c r="E220" s="21">
        <f>Tabla13[[#This Row],[PVP]]/9.42</f>
        <v>7.579617834394905</v>
      </c>
      <c r="F220" s="21">
        <f>Tabla13[[#This Row],[Divisa]]*0.9</f>
        <v>6.8216560509554149</v>
      </c>
      <c r="G220" s="22"/>
      <c r="H220" s="23">
        <f>Tabla13[[#This Row],[Divisa]]*Tabla13[[#This Row],[Pedido]]</f>
        <v>0</v>
      </c>
      <c r="I220" s="24"/>
    </row>
    <row r="221" spans="1:9" ht="15.75">
      <c r="A221" s="31">
        <v>3005</v>
      </c>
      <c r="B221" s="32" t="s">
        <v>262</v>
      </c>
      <c r="C221" s="32" t="s">
        <v>80</v>
      </c>
      <c r="D221" s="32">
        <v>51.72</v>
      </c>
      <c r="E221" s="21">
        <f>Tabla13[[#This Row],[PVP]]/9.42</f>
        <v>5.4904458598726116</v>
      </c>
      <c r="F221" s="21">
        <f>Tabla13[[#This Row],[Divisa]]*0.9</f>
        <v>4.9414012738853508</v>
      </c>
      <c r="G221" s="22"/>
      <c r="H221" s="23">
        <f>Tabla13[[#This Row],[Divisa]]*Tabla13[[#This Row],[Pedido]]</f>
        <v>0</v>
      </c>
      <c r="I221" s="24"/>
    </row>
    <row r="222" spans="1:9" ht="15.75">
      <c r="A222" s="31">
        <v>3000</v>
      </c>
      <c r="B222" s="32" t="s">
        <v>263</v>
      </c>
      <c r="C222" s="32" t="s">
        <v>80</v>
      </c>
      <c r="D222" s="32">
        <v>63.21</v>
      </c>
      <c r="E222" s="21">
        <f>Tabla13[[#This Row],[PVP]]/9.42</f>
        <v>6.7101910828025479</v>
      </c>
      <c r="F222" s="21">
        <f>Tabla13[[#This Row],[Divisa]]*0.9</f>
        <v>6.0391719745222936</v>
      </c>
      <c r="G222" s="22"/>
      <c r="H222" s="23">
        <f>Tabla13[[#This Row],[Divisa]]*Tabla13[[#This Row],[Pedido]]</f>
        <v>0</v>
      </c>
      <c r="I222" s="24"/>
    </row>
    <row r="223" spans="1:9" ht="15.75">
      <c r="A223" s="31">
        <v>3009</v>
      </c>
      <c r="B223" s="32" t="s">
        <v>264</v>
      </c>
      <c r="C223" s="32" t="s">
        <v>80</v>
      </c>
      <c r="D223" s="32">
        <v>71.400000000000006</v>
      </c>
      <c r="E223" s="21">
        <f>Tabla13[[#This Row],[PVP]]/9.42</f>
        <v>7.579617834394905</v>
      </c>
      <c r="F223" s="21">
        <f>Tabla13[[#This Row],[Divisa]]*0.9</f>
        <v>6.8216560509554149</v>
      </c>
      <c r="G223" s="22"/>
      <c r="H223" s="23">
        <f>Tabla13[[#This Row],[Divisa]]*Tabla13[[#This Row],[Pedido]]</f>
        <v>0</v>
      </c>
      <c r="I223" s="24"/>
    </row>
    <row r="224" spans="1:9" ht="15.75">
      <c r="A224" s="31">
        <v>3010</v>
      </c>
      <c r="B224" s="32" t="s">
        <v>265</v>
      </c>
      <c r="C224" s="32" t="s">
        <v>80</v>
      </c>
      <c r="D224" s="32">
        <v>49.64</v>
      </c>
      <c r="E224" s="21">
        <f>Tabla13[[#This Row],[PVP]]/9.42</f>
        <v>5.2696390658174099</v>
      </c>
      <c r="F224" s="21">
        <f>Tabla13[[#This Row],[Divisa]]*0.9</f>
        <v>4.7426751592356693</v>
      </c>
      <c r="G224" s="22"/>
      <c r="H224" s="23">
        <f>Tabla13[[#This Row],[Divisa]]*Tabla13[[#This Row],[Pedido]]</f>
        <v>0</v>
      </c>
      <c r="I224" s="24"/>
    </row>
    <row r="225" spans="1:9" ht="15.75">
      <c r="A225" s="31">
        <v>3001</v>
      </c>
      <c r="B225" s="32" t="s">
        <v>266</v>
      </c>
      <c r="C225" s="32" t="s">
        <v>80</v>
      </c>
      <c r="D225" s="32">
        <v>71.78</v>
      </c>
      <c r="E225" s="21">
        <f>Tabla13[[#This Row],[PVP]]/9.42</f>
        <v>7.6199575371549892</v>
      </c>
      <c r="F225" s="21">
        <f>Tabla13[[#This Row],[Divisa]]*0.9</f>
        <v>6.8579617834394906</v>
      </c>
      <c r="G225" s="22"/>
      <c r="H225" s="23">
        <f>Tabla13[[#This Row],[Divisa]]*Tabla13[[#This Row],[Pedido]]</f>
        <v>0</v>
      </c>
      <c r="I225" s="24"/>
    </row>
    <row r="226" spans="1:9" ht="15.75">
      <c r="A226" s="31">
        <v>3004</v>
      </c>
      <c r="B226" s="32" t="s">
        <v>267</v>
      </c>
      <c r="C226" s="32" t="s">
        <v>80</v>
      </c>
      <c r="D226" s="32">
        <v>50.87</v>
      </c>
      <c r="E226" s="21">
        <f>Tabla13[[#This Row],[PVP]]/9.42</f>
        <v>5.4002123142250529</v>
      </c>
      <c r="F226" s="21">
        <f>Tabla13[[#This Row],[Divisa]]*0.9</f>
        <v>4.8601910828025474</v>
      </c>
      <c r="G226" s="22"/>
      <c r="H226" s="23">
        <f>Tabla13[[#This Row],[Divisa]]*Tabla13[[#This Row],[Pedido]]</f>
        <v>0</v>
      </c>
      <c r="I226" s="24"/>
    </row>
    <row r="227" spans="1:9" ht="15.75">
      <c r="A227" s="31">
        <v>3007</v>
      </c>
      <c r="B227" s="32" t="s">
        <v>268</v>
      </c>
      <c r="C227" s="32" t="s">
        <v>80</v>
      </c>
      <c r="D227" s="32">
        <v>54.54</v>
      </c>
      <c r="E227" s="21">
        <f>Tabla13[[#This Row],[PVP]]/9.42</f>
        <v>5.7898089171974521</v>
      </c>
      <c r="F227" s="21">
        <f>Tabla13[[#This Row],[Divisa]]*0.9</f>
        <v>5.2108280254777073</v>
      </c>
      <c r="G227" s="22"/>
      <c r="H227" s="23">
        <f>Tabla13[[#This Row],[Divisa]]*Tabla13[[#This Row],[Pedido]]</f>
        <v>0</v>
      </c>
      <c r="I227" s="24"/>
    </row>
    <row r="228" spans="1:9" ht="15.75">
      <c r="A228" s="31">
        <v>3008</v>
      </c>
      <c r="B228" s="32" t="s">
        <v>269</v>
      </c>
      <c r="C228" s="32" t="s">
        <v>80</v>
      </c>
      <c r="D228" s="32">
        <v>73.290000000000006</v>
      </c>
      <c r="E228" s="21">
        <f>Tabla13[[#This Row],[PVP]]/9.42</f>
        <v>7.7802547770700645</v>
      </c>
      <c r="F228" s="21">
        <f>Tabla13[[#This Row],[Divisa]]*0.9</f>
        <v>7.0022292993630586</v>
      </c>
      <c r="G228" s="22"/>
      <c r="H228" s="23">
        <f>Tabla13[[#This Row],[Divisa]]*Tabla13[[#This Row],[Pedido]]</f>
        <v>0</v>
      </c>
      <c r="I228" s="24"/>
    </row>
    <row r="229" spans="1:9" ht="15.75">
      <c r="A229" s="31">
        <v>450</v>
      </c>
      <c r="B229" s="32" t="s">
        <v>270</v>
      </c>
      <c r="C229" s="32" t="s">
        <v>271</v>
      </c>
      <c r="D229" s="32">
        <v>11.02</v>
      </c>
      <c r="E229" s="21">
        <f>Tabla13[[#This Row],[PVP]]/9.42</f>
        <v>1.1698513800424628</v>
      </c>
      <c r="F229" s="21">
        <f>Tabla13[[#This Row],[Divisa]]*0.9</f>
        <v>1.0528662420382167</v>
      </c>
      <c r="G229" s="22"/>
      <c r="H229" s="23">
        <f>Tabla13[[#This Row],[Divisa]]*Tabla13[[#This Row],[Pedido]]</f>
        <v>0</v>
      </c>
      <c r="I229" s="24"/>
    </row>
    <row r="230" spans="1:9" ht="15.75">
      <c r="A230" s="31">
        <v>518</v>
      </c>
      <c r="B230" s="32" t="s">
        <v>272</v>
      </c>
      <c r="C230" s="32" t="s">
        <v>37</v>
      </c>
      <c r="D230" s="32">
        <v>27.01</v>
      </c>
      <c r="E230" s="21">
        <f>Tabla13[[#This Row],[PVP]]/9.42</f>
        <v>2.867303609341826</v>
      </c>
      <c r="F230" s="21">
        <f>Tabla13[[#This Row],[Divisa]]*0.9</f>
        <v>2.5805732484076436</v>
      </c>
      <c r="G230" s="22"/>
      <c r="H230" s="23">
        <f>Tabla13[[#This Row],[Divisa]]*Tabla13[[#This Row],[Pedido]]</f>
        <v>0</v>
      </c>
      <c r="I230" s="24"/>
    </row>
    <row r="231" spans="1:9" ht="15.75">
      <c r="A231" s="31">
        <v>7</v>
      </c>
      <c r="B231" s="32" t="s">
        <v>273</v>
      </c>
      <c r="C231" s="32" t="s">
        <v>29</v>
      </c>
      <c r="D231" s="32">
        <v>14.41</v>
      </c>
      <c r="E231" s="21">
        <f>Tabla13[[#This Row],[PVP]]/9.42</f>
        <v>1.529723991507431</v>
      </c>
      <c r="F231" s="21">
        <f>Tabla13[[#This Row],[Divisa]]*0.9</f>
        <v>1.376751592356688</v>
      </c>
      <c r="G231" s="22"/>
      <c r="H231" s="23">
        <f>Tabla13[[#This Row],[Divisa]]*Tabla13[[#This Row],[Pedido]]</f>
        <v>0</v>
      </c>
      <c r="I231" s="24"/>
    </row>
    <row r="232" spans="1:9" ht="15.75">
      <c r="A232" s="31">
        <v>3039</v>
      </c>
      <c r="B232" s="32" t="s">
        <v>274</v>
      </c>
      <c r="C232" s="32" t="s">
        <v>29</v>
      </c>
      <c r="D232" s="32">
        <v>17.71</v>
      </c>
      <c r="E232" s="21">
        <f>Tabla13[[#This Row],[PVP]]/9.42</f>
        <v>1.8800424628450108</v>
      </c>
      <c r="F232" s="21">
        <f>Tabla13[[#This Row],[Divisa]]*0.9</f>
        <v>1.6920382165605097</v>
      </c>
      <c r="G232" s="22"/>
      <c r="H232" s="23">
        <f>Tabla13[[#This Row],[Divisa]]*Tabla13[[#This Row],[Pedido]]</f>
        <v>0</v>
      </c>
      <c r="I232" s="24"/>
    </row>
    <row r="233" spans="1:9" ht="15.75">
      <c r="A233" s="31">
        <v>277</v>
      </c>
      <c r="B233" s="32" t="s">
        <v>275</v>
      </c>
      <c r="C233" s="32" t="s">
        <v>114</v>
      </c>
      <c r="D233" s="32">
        <v>58.44</v>
      </c>
      <c r="E233" s="21">
        <f>Tabla13[[#This Row],[PVP]]/9.42</f>
        <v>6.2038216560509554</v>
      </c>
      <c r="F233" s="21">
        <f>Tabla13[[#This Row],[Divisa]]*0.9</f>
        <v>5.5834394904458602</v>
      </c>
      <c r="G233" s="22"/>
      <c r="H233" s="23">
        <f>Tabla13[[#This Row],[Divisa]]*Tabla13[[#This Row],[Pedido]]</f>
        <v>0</v>
      </c>
      <c r="I233" s="24"/>
    </row>
    <row r="234" spans="1:9" ht="15.75">
      <c r="A234" s="31">
        <v>2023</v>
      </c>
      <c r="B234" s="32" t="s">
        <v>276</v>
      </c>
      <c r="C234" s="32" t="s">
        <v>45</v>
      </c>
      <c r="D234" s="32">
        <v>80.16</v>
      </c>
      <c r="E234" s="21">
        <f>Tabla13[[#This Row],[PVP]]/9.42</f>
        <v>8.5095541401273884</v>
      </c>
      <c r="F234" s="21">
        <f>Tabla13[[#This Row],[Divisa]]*0.9</f>
        <v>7.6585987261146498</v>
      </c>
      <c r="G234" s="22"/>
      <c r="H234" s="23">
        <f>Tabla13[[#This Row],[Divisa]]*Tabla13[[#This Row],[Pedido]]</f>
        <v>0</v>
      </c>
      <c r="I234" s="24"/>
    </row>
    <row r="235" spans="1:9" ht="15.75">
      <c r="A235" s="31">
        <v>2024</v>
      </c>
      <c r="B235" s="32" t="s">
        <v>277</v>
      </c>
      <c r="C235" s="32" t="s">
        <v>45</v>
      </c>
      <c r="D235" s="32">
        <v>52.85</v>
      </c>
      <c r="E235" s="21">
        <f>Tabla13[[#This Row],[PVP]]/9.42</f>
        <v>5.6104033970276008</v>
      </c>
      <c r="F235" s="21">
        <f>Tabla13[[#This Row],[Divisa]]*0.9</f>
        <v>5.0493630573248405</v>
      </c>
      <c r="G235" s="22"/>
      <c r="H235" s="23">
        <f>Tabla13[[#This Row],[Divisa]]*Tabla13[[#This Row],[Pedido]]</f>
        <v>0</v>
      </c>
      <c r="I235" s="24"/>
    </row>
    <row r="236" spans="1:9" ht="15.75">
      <c r="A236" s="31">
        <v>2026</v>
      </c>
      <c r="B236" s="32" t="s">
        <v>278</v>
      </c>
      <c r="C236" s="32" t="s">
        <v>45</v>
      </c>
      <c r="D236" s="32">
        <v>59.25</v>
      </c>
      <c r="E236" s="21">
        <f>Tabla13[[#This Row],[PVP]]/9.42</f>
        <v>6.2898089171974521</v>
      </c>
      <c r="F236" s="21">
        <f>Tabla13[[#This Row],[Divisa]]*0.9</f>
        <v>5.6608280254777066</v>
      </c>
      <c r="G236" s="22"/>
      <c r="H236" s="23">
        <f>Tabla13[[#This Row],[Divisa]]*Tabla13[[#This Row],[Pedido]]</f>
        <v>0</v>
      </c>
      <c r="I236" s="24"/>
    </row>
    <row r="237" spans="1:9" ht="15.75">
      <c r="A237" s="31">
        <v>2262</v>
      </c>
      <c r="B237" s="32" t="s">
        <v>279</v>
      </c>
      <c r="C237" s="32" t="s">
        <v>23</v>
      </c>
      <c r="D237" s="32">
        <v>15.92</v>
      </c>
      <c r="E237" s="21">
        <f>Tabla13[[#This Row],[PVP]]/9.42</f>
        <v>1.6900212314225054</v>
      </c>
      <c r="F237" s="21">
        <f>Tabla13[[#This Row],[Divisa]]*0.9</f>
        <v>1.5210191082802549</v>
      </c>
      <c r="G237" s="22"/>
      <c r="H237" s="23">
        <f>Tabla13[[#This Row],[Divisa]]*Tabla13[[#This Row],[Pedido]]</f>
        <v>0</v>
      </c>
      <c r="I237" s="24"/>
    </row>
    <row r="238" spans="1:9" ht="15.75">
      <c r="A238" s="31">
        <v>2263</v>
      </c>
      <c r="B238" s="32" t="s">
        <v>280</v>
      </c>
      <c r="C238" s="32" t="s">
        <v>23</v>
      </c>
      <c r="D238" s="32">
        <v>11.02</v>
      </c>
      <c r="E238" s="21">
        <f>Tabla13[[#This Row],[PVP]]/9.42</f>
        <v>1.1698513800424628</v>
      </c>
      <c r="F238" s="21">
        <f>Tabla13[[#This Row],[Divisa]]*0.9</f>
        <v>1.0528662420382167</v>
      </c>
      <c r="G238" s="22"/>
      <c r="H238" s="23">
        <f>Tabla13[[#This Row],[Divisa]]*Tabla13[[#This Row],[Pedido]]</f>
        <v>0</v>
      </c>
      <c r="I238" s="24"/>
    </row>
    <row r="239" spans="1:9" ht="15.75">
      <c r="A239" s="31">
        <v>2286</v>
      </c>
      <c r="B239" s="32" t="s">
        <v>281</v>
      </c>
      <c r="C239" s="32" t="s">
        <v>282</v>
      </c>
      <c r="D239" s="32">
        <v>12.72</v>
      </c>
      <c r="E239" s="21">
        <f>Tabla13[[#This Row],[PVP]]/9.42</f>
        <v>1.3503184713375798</v>
      </c>
      <c r="F239" s="21">
        <f>Tabla13[[#This Row],[Divisa]]*0.9</f>
        <v>1.2152866242038218</v>
      </c>
      <c r="G239" s="22"/>
      <c r="H239" s="23">
        <f>Tabla13[[#This Row],[Divisa]]*Tabla13[[#This Row],[Pedido]]</f>
        <v>0</v>
      </c>
      <c r="I239" s="24"/>
    </row>
    <row r="240" spans="1:9" ht="15.75">
      <c r="A240" s="31">
        <v>2283</v>
      </c>
      <c r="B240" s="32" t="s">
        <v>283</v>
      </c>
      <c r="C240" s="32" t="s">
        <v>282</v>
      </c>
      <c r="D240" s="32">
        <v>25.34</v>
      </c>
      <c r="E240" s="21">
        <f>Tabla13[[#This Row],[PVP]]/9.42</f>
        <v>2.6900212314225054</v>
      </c>
      <c r="F240" s="21">
        <f>Tabla13[[#This Row],[Divisa]]*0.9</f>
        <v>2.4210191082802548</v>
      </c>
      <c r="G240" s="22"/>
      <c r="H240" s="23">
        <f>Tabla13[[#This Row],[Divisa]]*Tabla13[[#This Row],[Pedido]]</f>
        <v>0</v>
      </c>
      <c r="I240" s="24"/>
    </row>
    <row r="241" spans="1:9" ht="15.75">
      <c r="A241" s="31">
        <v>2008</v>
      </c>
      <c r="B241" s="32" t="s">
        <v>284</v>
      </c>
      <c r="C241" s="32" t="s">
        <v>285</v>
      </c>
      <c r="D241" s="32">
        <v>31.93</v>
      </c>
      <c r="E241" s="21">
        <f>Tabla13[[#This Row],[PVP]]/9.42</f>
        <v>3.3895966029723992</v>
      </c>
      <c r="F241" s="21">
        <f>Tabla13[[#This Row],[Divisa]]*0.9</f>
        <v>3.0506369426751592</v>
      </c>
      <c r="G241" s="22"/>
      <c r="H241" s="23">
        <f>Tabla13[[#This Row],[Divisa]]*Tabla13[[#This Row],[Pedido]]</f>
        <v>0</v>
      </c>
      <c r="I241" s="24"/>
    </row>
    <row r="242" spans="1:9" ht="15.75">
      <c r="A242" s="31">
        <v>451</v>
      </c>
      <c r="B242" s="32" t="s">
        <v>286</v>
      </c>
      <c r="C242" s="32" t="s">
        <v>271</v>
      </c>
      <c r="D242" s="32">
        <v>7.07</v>
      </c>
      <c r="E242" s="21">
        <f>Tabla13[[#This Row],[PVP]]/9.42</f>
        <v>0.75053078556263275</v>
      </c>
      <c r="F242" s="21">
        <f>Tabla13[[#This Row],[Divisa]]*0.9</f>
        <v>0.67547770700636944</v>
      </c>
      <c r="G242" s="22"/>
      <c r="H242" s="23">
        <f>Tabla13[[#This Row],[Divisa]]*Tabla13[[#This Row],[Pedido]]</f>
        <v>0</v>
      </c>
      <c r="I242" s="24"/>
    </row>
    <row r="243" spans="1:9" ht="15.75">
      <c r="A243" s="31">
        <v>1034</v>
      </c>
      <c r="B243" s="32" t="s">
        <v>287</v>
      </c>
      <c r="C243" s="32" t="s">
        <v>23</v>
      </c>
      <c r="D243" s="32">
        <v>7.54</v>
      </c>
      <c r="E243" s="21">
        <f>Tabla13[[#This Row],[PVP]]/9.42</f>
        <v>0.8004246284501062</v>
      </c>
      <c r="F243" s="21">
        <f>Tabla13[[#This Row],[Divisa]]*0.9</f>
        <v>0.7203821656050956</v>
      </c>
      <c r="G243" s="22"/>
      <c r="H243" s="23">
        <f>Tabla13[[#This Row],[Divisa]]*Tabla13[[#This Row],[Pedido]]</f>
        <v>0</v>
      </c>
      <c r="I243" s="24"/>
    </row>
    <row r="244" spans="1:9" ht="15.75">
      <c r="A244" s="31">
        <v>675</v>
      </c>
      <c r="B244" s="32" t="s">
        <v>288</v>
      </c>
      <c r="C244" s="32" t="s">
        <v>48</v>
      </c>
      <c r="D244" s="32">
        <v>4.99</v>
      </c>
      <c r="E244" s="21">
        <f>Tabla13[[#This Row],[PVP]]/9.42</f>
        <v>0.52972399150743099</v>
      </c>
      <c r="F244" s="21">
        <f>Tabla13[[#This Row],[Divisa]]*0.9</f>
        <v>0.4767515923566879</v>
      </c>
      <c r="G244" s="22"/>
      <c r="H244" s="23">
        <f>Tabla13[[#This Row],[Divisa]]*Tabla13[[#This Row],[Pedido]]</f>
        <v>0</v>
      </c>
      <c r="I244" s="24"/>
    </row>
    <row r="245" spans="1:9" ht="15.75">
      <c r="A245" s="31">
        <v>2027</v>
      </c>
      <c r="B245" s="32" t="s">
        <v>289</v>
      </c>
      <c r="C245" s="32" t="s">
        <v>64</v>
      </c>
      <c r="D245" s="32">
        <v>28.26</v>
      </c>
      <c r="E245" s="21">
        <f>Tabla13[[#This Row],[PVP]]/9.42</f>
        <v>3</v>
      </c>
      <c r="F245" s="21">
        <f>Tabla13[[#This Row],[Divisa]]*0.9</f>
        <v>2.7</v>
      </c>
      <c r="G245" s="22"/>
      <c r="H245" s="23">
        <f>Tabla13[[#This Row],[Divisa]]*Tabla13[[#This Row],[Pedido]]</f>
        <v>0</v>
      </c>
      <c r="I245" s="24"/>
    </row>
    <row r="246" spans="1:9" ht="15.75">
      <c r="A246" s="31">
        <v>174</v>
      </c>
      <c r="B246" s="32" t="s">
        <v>290</v>
      </c>
      <c r="C246" s="32" t="s">
        <v>201</v>
      </c>
      <c r="D246" s="32">
        <v>35.04</v>
      </c>
      <c r="E246" s="21">
        <f>Tabla13[[#This Row],[PVP]]/9.42</f>
        <v>3.7197452229299364</v>
      </c>
      <c r="F246" s="21">
        <f>Tabla13[[#This Row],[Divisa]]*0.9</f>
        <v>3.3477707006369428</v>
      </c>
      <c r="G246" s="22"/>
      <c r="H246" s="23">
        <f>Tabla13[[#This Row],[Divisa]]*Tabla13[[#This Row],[Pedido]]</f>
        <v>0</v>
      </c>
      <c r="I246" s="24"/>
    </row>
    <row r="247" spans="1:9" ht="15.75">
      <c r="A247" s="31">
        <v>202</v>
      </c>
      <c r="B247" s="32" t="s">
        <v>291</v>
      </c>
      <c r="C247" s="32" t="s">
        <v>196</v>
      </c>
      <c r="D247" s="32">
        <v>6.59</v>
      </c>
      <c r="E247" s="21">
        <f>Tabla13[[#This Row],[PVP]]/9.42</f>
        <v>0.6995753715498938</v>
      </c>
      <c r="F247" s="21">
        <f>Tabla13[[#This Row],[Divisa]]*0.9</f>
        <v>0.62961783439490449</v>
      </c>
      <c r="G247" s="22"/>
      <c r="H247" s="23">
        <f>Tabla13[[#This Row],[Divisa]]*Tabla13[[#This Row],[Pedido]]</f>
        <v>0</v>
      </c>
      <c r="I247" s="24"/>
    </row>
    <row r="248" spans="1:9" ht="15.75">
      <c r="A248" s="31">
        <v>286</v>
      </c>
      <c r="B248" s="32" t="s">
        <v>292</v>
      </c>
      <c r="C248" s="32" t="s">
        <v>114</v>
      </c>
      <c r="D248" s="32">
        <v>160.71</v>
      </c>
      <c r="E248" s="21">
        <f>Tabla13[[#This Row],[PVP]]/9.42</f>
        <v>17.060509554140129</v>
      </c>
      <c r="F248" s="21">
        <f>Tabla13[[#This Row],[Divisa]]*0.9</f>
        <v>15.354458598726117</v>
      </c>
      <c r="G248" s="22"/>
      <c r="H248" s="23">
        <f>Tabla13[[#This Row],[Divisa]]*Tabla13[[#This Row],[Pedido]]</f>
        <v>0</v>
      </c>
      <c r="I248" s="24"/>
    </row>
    <row r="249" spans="1:9" ht="15.75">
      <c r="A249" s="31">
        <v>422</v>
      </c>
      <c r="B249" s="32" t="s">
        <v>293</v>
      </c>
      <c r="C249" s="32" t="s">
        <v>41</v>
      </c>
      <c r="D249" s="32">
        <v>56.24</v>
      </c>
      <c r="E249" s="21">
        <f>Tabla13[[#This Row],[PVP]]/9.42</f>
        <v>5.9702760084925695</v>
      </c>
      <c r="F249" s="21">
        <f>Tabla13[[#This Row],[Divisa]]*0.9</f>
        <v>5.3732484076433122</v>
      </c>
      <c r="G249" s="22"/>
      <c r="H249" s="23">
        <f>Tabla13[[#This Row],[Divisa]]*Tabla13[[#This Row],[Pedido]]</f>
        <v>0</v>
      </c>
      <c r="I249" s="24"/>
    </row>
    <row r="250" spans="1:9" ht="15.75">
      <c r="A250" s="31">
        <v>278</v>
      </c>
      <c r="B250" s="32" t="s">
        <v>294</v>
      </c>
      <c r="C250" s="32" t="s">
        <v>114</v>
      </c>
      <c r="D250" s="32">
        <v>38.96</v>
      </c>
      <c r="E250" s="21">
        <f>Tabla13[[#This Row],[PVP]]/9.42</f>
        <v>4.1358811040339702</v>
      </c>
      <c r="F250" s="21">
        <f>Tabla13[[#This Row],[Divisa]]*0.9</f>
        <v>3.7222929936305733</v>
      </c>
      <c r="G250" s="22"/>
      <c r="H250" s="23">
        <f>Tabla13[[#This Row],[Divisa]]*Tabla13[[#This Row],[Pedido]]</f>
        <v>0</v>
      </c>
      <c r="I250" s="24"/>
    </row>
    <row r="251" spans="1:9" ht="15.75">
      <c r="A251" s="31">
        <v>707</v>
      </c>
      <c r="B251" s="32" t="s">
        <v>295</v>
      </c>
      <c r="C251" s="32" t="s">
        <v>185</v>
      </c>
      <c r="D251" s="32">
        <v>18.93</v>
      </c>
      <c r="E251" s="21">
        <f>Tabla13[[#This Row],[PVP]]/9.42</f>
        <v>2.0095541401273884</v>
      </c>
      <c r="F251" s="21">
        <f>Tabla13[[#This Row],[Divisa]]*0.9</f>
        <v>1.8085987261146497</v>
      </c>
      <c r="G251" s="22"/>
      <c r="H251" s="23">
        <f>Tabla13[[#This Row],[Divisa]]*Tabla13[[#This Row],[Pedido]]</f>
        <v>0</v>
      </c>
      <c r="I251" s="24"/>
    </row>
    <row r="252" spans="1:9" ht="15.75">
      <c r="A252" s="31">
        <v>1150</v>
      </c>
      <c r="B252" s="32" t="s">
        <v>296</v>
      </c>
      <c r="C252" s="32" t="s">
        <v>185</v>
      </c>
      <c r="D252" s="32">
        <v>22.51</v>
      </c>
      <c r="E252" s="21">
        <f>Tabla13[[#This Row],[PVP]]/9.42</f>
        <v>2.3895966029723992</v>
      </c>
      <c r="F252" s="21">
        <f>Tabla13[[#This Row],[Divisa]]*0.9</f>
        <v>2.1506369426751593</v>
      </c>
      <c r="G252" s="22"/>
      <c r="H252" s="23">
        <f>Tabla13[[#This Row],[Divisa]]*Tabla13[[#This Row],[Pedido]]</f>
        <v>0</v>
      </c>
      <c r="I252" s="24"/>
    </row>
    <row r="253" spans="1:9" ht="15.75">
      <c r="A253" s="31">
        <v>358</v>
      </c>
      <c r="B253" s="32" t="s">
        <v>297</v>
      </c>
      <c r="C253" s="32" t="s">
        <v>255</v>
      </c>
      <c r="D253" s="32">
        <v>17.84</v>
      </c>
      <c r="E253" s="21">
        <f>Tabla13[[#This Row],[PVP]]/9.42</f>
        <v>1.8938428874734607</v>
      </c>
      <c r="F253" s="21">
        <f>Tabla13[[#This Row],[Divisa]]*0.9</f>
        <v>1.7044585987261147</v>
      </c>
      <c r="G253" s="22"/>
      <c r="H253" s="23">
        <f>Tabla13[[#This Row],[Divisa]]*Tabla13[[#This Row],[Pedido]]</f>
        <v>0</v>
      </c>
      <c r="I253" s="24"/>
    </row>
    <row r="254" spans="1:9" ht="15.75">
      <c r="A254" s="31">
        <v>603</v>
      </c>
      <c r="B254" s="32" t="s">
        <v>298</v>
      </c>
      <c r="C254" s="32" t="s">
        <v>185</v>
      </c>
      <c r="D254" s="32">
        <v>30.14</v>
      </c>
      <c r="E254" s="21">
        <f>Tabla13[[#This Row],[PVP]]/9.42</f>
        <v>3.1995753715498938</v>
      </c>
      <c r="F254" s="21">
        <f>Tabla13[[#This Row],[Divisa]]*0.9</f>
        <v>2.8796178343949044</v>
      </c>
      <c r="G254" s="22"/>
      <c r="H254" s="23">
        <f>Tabla13[[#This Row],[Divisa]]*Tabla13[[#This Row],[Pedido]]</f>
        <v>0</v>
      </c>
      <c r="I254" s="24"/>
    </row>
    <row r="255" spans="1:9" ht="15.75">
      <c r="A255" s="31">
        <v>899</v>
      </c>
      <c r="B255" s="32" t="s">
        <v>299</v>
      </c>
      <c r="C255" s="32" t="s">
        <v>52</v>
      </c>
      <c r="D255" s="32">
        <v>8.9499999999999993</v>
      </c>
      <c r="E255" s="21">
        <f>Tabla13[[#This Row],[PVP]]/9.42</f>
        <v>0.95010615711252644</v>
      </c>
      <c r="F255" s="21">
        <f>Tabla13[[#This Row],[Divisa]]*0.9</f>
        <v>0.85509554140127386</v>
      </c>
      <c r="G255" s="22"/>
      <c r="H255" s="23">
        <f>Tabla13[[#This Row],[Divisa]]*Tabla13[[#This Row],[Pedido]]</f>
        <v>0</v>
      </c>
      <c r="I255" s="24"/>
    </row>
    <row r="256" spans="1:9" ht="15.75">
      <c r="A256" s="31">
        <v>567</v>
      </c>
      <c r="B256" s="32" t="s">
        <v>300</v>
      </c>
      <c r="C256" s="32" t="s">
        <v>29</v>
      </c>
      <c r="D256" s="32">
        <v>10.93</v>
      </c>
      <c r="E256" s="21">
        <f>Tabla13[[#This Row],[PVP]]/9.42</f>
        <v>1.1602972399150744</v>
      </c>
      <c r="F256" s="21">
        <f>Tabla13[[#This Row],[Divisa]]*0.9</f>
        <v>1.044267515923567</v>
      </c>
      <c r="G256" s="22"/>
      <c r="H256" s="23">
        <f>Tabla13[[#This Row],[Divisa]]*Tabla13[[#This Row],[Pedido]]</f>
        <v>0</v>
      </c>
      <c r="I256" s="24"/>
    </row>
    <row r="257" spans="1:9" ht="15.75">
      <c r="A257" s="31">
        <v>3058</v>
      </c>
      <c r="B257" s="32" t="s">
        <v>301</v>
      </c>
      <c r="C257" s="32" t="s">
        <v>31</v>
      </c>
      <c r="D257" s="32">
        <v>47.19</v>
      </c>
      <c r="E257" s="21">
        <f>Tabla13[[#This Row],[PVP]]/9.42</f>
        <v>5.0095541401273884</v>
      </c>
      <c r="F257" s="21">
        <f>Tabla13[[#This Row],[Divisa]]*0.9</f>
        <v>4.5085987261146494</v>
      </c>
      <c r="G257" s="22"/>
      <c r="H257" s="23">
        <f>Tabla13[[#This Row],[Divisa]]*Tabla13[[#This Row],[Pedido]]</f>
        <v>0</v>
      </c>
      <c r="I257" s="24"/>
    </row>
    <row r="258" spans="1:9" ht="15.75">
      <c r="A258" s="31">
        <v>602</v>
      </c>
      <c r="B258" s="32" t="s">
        <v>302</v>
      </c>
      <c r="C258" s="32" t="s">
        <v>185</v>
      </c>
      <c r="D258" s="32">
        <v>24.49</v>
      </c>
      <c r="E258" s="21">
        <f>Tabla13[[#This Row],[PVP]]/9.42</f>
        <v>2.5997876857749467</v>
      </c>
      <c r="F258" s="21">
        <f>Tabla13[[#This Row],[Divisa]]*0.9</f>
        <v>2.3398089171974519</v>
      </c>
      <c r="G258" s="22"/>
      <c r="H258" s="23">
        <f>Tabla13[[#This Row],[Divisa]]*Tabla13[[#This Row],[Pedido]]</f>
        <v>0</v>
      </c>
      <c r="I258" s="24"/>
    </row>
    <row r="259" spans="1:9" ht="15.75">
      <c r="A259" s="31">
        <v>2001</v>
      </c>
      <c r="B259" s="32" t="s">
        <v>303</v>
      </c>
      <c r="C259" s="32" t="s">
        <v>304</v>
      </c>
      <c r="D259" s="32">
        <v>8.1</v>
      </c>
      <c r="E259" s="21">
        <f>Tabla13[[#This Row],[PVP]]/9.42</f>
        <v>0.85987261146496807</v>
      </c>
      <c r="F259" s="21">
        <f>Tabla13[[#This Row],[Divisa]]*0.9</f>
        <v>0.77388535031847128</v>
      </c>
      <c r="G259" s="22"/>
      <c r="H259" s="23">
        <f>Tabla13[[#This Row],[Divisa]]*Tabla13[[#This Row],[Pedido]]</f>
        <v>0</v>
      </c>
      <c r="I259" s="24"/>
    </row>
    <row r="260" spans="1:9" ht="15.75">
      <c r="A260" s="31">
        <v>1199</v>
      </c>
      <c r="B260" s="32" t="s">
        <v>305</v>
      </c>
      <c r="C260" s="32" t="s">
        <v>52</v>
      </c>
      <c r="D260" s="32">
        <v>7.44</v>
      </c>
      <c r="E260" s="21">
        <f>Tabla13[[#This Row],[PVP]]/9.42</f>
        <v>0.78980891719745228</v>
      </c>
      <c r="F260" s="21">
        <f>Tabla13[[#This Row],[Divisa]]*0.9</f>
        <v>0.71082802547770707</v>
      </c>
      <c r="G260" s="22"/>
      <c r="H260" s="23">
        <f>Tabla13[[#This Row],[Divisa]]*Tabla13[[#This Row],[Pedido]]</f>
        <v>0</v>
      </c>
      <c r="I260" s="24"/>
    </row>
    <row r="261" spans="1:9" ht="15.75">
      <c r="A261" s="31">
        <v>318</v>
      </c>
      <c r="B261" s="32" t="s">
        <v>306</v>
      </c>
      <c r="C261" s="32" t="s">
        <v>11</v>
      </c>
      <c r="D261" s="32">
        <v>9.6999999999999993</v>
      </c>
      <c r="E261" s="21">
        <f>Tabla13[[#This Row],[PVP]]/9.42</f>
        <v>1.029723991507431</v>
      </c>
      <c r="F261" s="21">
        <f>Tabla13[[#This Row],[Divisa]]*0.9</f>
        <v>0.92675159235668791</v>
      </c>
      <c r="G261" s="22"/>
      <c r="H261" s="23">
        <f>Tabla13[[#This Row],[Divisa]]*Tabla13[[#This Row],[Pedido]]</f>
        <v>0</v>
      </c>
      <c r="I261" s="24"/>
    </row>
    <row r="262" spans="1:9" ht="15.75">
      <c r="A262" s="31">
        <v>3068</v>
      </c>
      <c r="B262" s="32" t="s">
        <v>307</v>
      </c>
      <c r="C262" s="32" t="s">
        <v>31</v>
      </c>
      <c r="D262" s="32">
        <v>36.83</v>
      </c>
      <c r="E262" s="21">
        <f>Tabla13[[#This Row],[PVP]]/9.42</f>
        <v>3.9097664543524413</v>
      </c>
      <c r="F262" s="21">
        <f>Tabla13[[#This Row],[Divisa]]*0.9</f>
        <v>3.5187898089171972</v>
      </c>
      <c r="G262" s="22"/>
      <c r="H262" s="23">
        <f>Tabla13[[#This Row],[Divisa]]*Tabla13[[#This Row],[Pedido]]</f>
        <v>0</v>
      </c>
      <c r="I262" s="24"/>
    </row>
    <row r="263" spans="1:9" ht="15.75">
      <c r="A263" s="31">
        <v>2175</v>
      </c>
      <c r="B263" s="32" t="s">
        <v>308</v>
      </c>
      <c r="C263" s="32" t="s">
        <v>185</v>
      </c>
      <c r="D263" s="32">
        <v>18.93</v>
      </c>
      <c r="E263" s="21">
        <f>Tabla13[[#This Row],[PVP]]/9.42</f>
        <v>2.0095541401273884</v>
      </c>
      <c r="F263" s="21">
        <f>Tabla13[[#This Row],[Divisa]]*0.9</f>
        <v>1.8085987261146497</v>
      </c>
      <c r="G263" s="22"/>
      <c r="H263" s="23">
        <f>Tabla13[[#This Row],[Divisa]]*Tabla13[[#This Row],[Pedido]]</f>
        <v>0</v>
      </c>
      <c r="I263" s="24"/>
    </row>
    <row r="264" spans="1:9" ht="15.75">
      <c r="A264" s="31">
        <v>413</v>
      </c>
      <c r="B264" s="32" t="s">
        <v>309</v>
      </c>
      <c r="C264" s="32" t="s">
        <v>187</v>
      </c>
      <c r="D264" s="32">
        <v>15.83</v>
      </c>
      <c r="E264" s="21">
        <f>Tabla13[[#This Row],[PVP]]/9.42</f>
        <v>1.6804670912951167</v>
      </c>
      <c r="F264" s="21">
        <f>Tabla13[[#This Row],[Divisa]]*0.9</f>
        <v>1.512420382165605</v>
      </c>
      <c r="G264" s="22"/>
      <c r="H264" s="23">
        <f>Tabla13[[#This Row],[Divisa]]*Tabla13[[#This Row],[Pedido]]</f>
        <v>0</v>
      </c>
      <c r="I264" s="24"/>
    </row>
    <row r="265" spans="1:9" ht="15.75">
      <c r="A265" s="31">
        <v>2225</v>
      </c>
      <c r="B265" s="32" t="s">
        <v>310</v>
      </c>
      <c r="C265" s="32" t="s">
        <v>58</v>
      </c>
      <c r="D265" s="32">
        <v>8.9700000000000006</v>
      </c>
      <c r="E265" s="21">
        <f>Tabla13[[#This Row],[PVP]]/9.42</f>
        <v>0.95222929936305745</v>
      </c>
      <c r="F265" s="21">
        <f>Tabla13[[#This Row],[Divisa]]*0.9</f>
        <v>0.85700636942675168</v>
      </c>
      <c r="G265" s="22"/>
      <c r="H265" s="23">
        <f>Tabla13[[#This Row],[Divisa]]*Tabla13[[#This Row],[Pedido]]</f>
        <v>0</v>
      </c>
      <c r="I265" s="24"/>
    </row>
    <row r="266" spans="1:9" ht="15.75">
      <c r="A266" s="31">
        <v>2158</v>
      </c>
      <c r="B266" s="32" t="s">
        <v>311</v>
      </c>
      <c r="C266" s="32" t="s">
        <v>77</v>
      </c>
      <c r="D266" s="32">
        <v>29.51</v>
      </c>
      <c r="E266" s="21">
        <f>Tabla13[[#This Row],[PVP]]/9.42</f>
        <v>3.1326963906581744</v>
      </c>
      <c r="F266" s="21">
        <f>Tabla13[[#This Row],[Divisa]]*0.9</f>
        <v>2.8194267515923572</v>
      </c>
      <c r="G266" s="22"/>
      <c r="H266" s="23">
        <f>Tabla13[[#This Row],[Divisa]]*Tabla13[[#This Row],[Pedido]]</f>
        <v>0</v>
      </c>
      <c r="I266" s="24"/>
    </row>
    <row r="267" spans="1:9" ht="15.75">
      <c r="A267" s="31">
        <v>2138</v>
      </c>
      <c r="B267" s="32" t="s">
        <v>312</v>
      </c>
      <c r="C267" s="32" t="s">
        <v>77</v>
      </c>
      <c r="D267" s="32">
        <v>45.79</v>
      </c>
      <c r="E267" s="21">
        <f>Tabla13[[#This Row],[PVP]]/9.42</f>
        <v>4.8609341825902339</v>
      </c>
      <c r="F267" s="21">
        <f>Tabla13[[#This Row],[Divisa]]*0.9</f>
        <v>4.3748407643312106</v>
      </c>
      <c r="G267" s="22"/>
      <c r="H267" s="23">
        <f>Tabla13[[#This Row],[Divisa]]*Tabla13[[#This Row],[Pedido]]</f>
        <v>0</v>
      </c>
      <c r="I267" s="24"/>
    </row>
    <row r="268" spans="1:9" ht="15.75">
      <c r="A268" s="31">
        <v>2204</v>
      </c>
      <c r="B268" s="32" t="s">
        <v>313</v>
      </c>
      <c r="C268" s="32" t="s">
        <v>123</v>
      </c>
      <c r="D268" s="32">
        <v>34.67</v>
      </c>
      <c r="E268" s="21">
        <f>Tabla13[[#This Row],[PVP]]/9.42</f>
        <v>3.680467091295117</v>
      </c>
      <c r="F268" s="21">
        <f>Tabla13[[#This Row],[Divisa]]*0.9</f>
        <v>3.3124203821656053</v>
      </c>
      <c r="G268" s="22"/>
      <c r="H268" s="23">
        <f>Tabla13[[#This Row],[Divisa]]*Tabla13[[#This Row],[Pedido]]</f>
        <v>0</v>
      </c>
      <c r="I268" s="24"/>
    </row>
    <row r="269" spans="1:9" ht="15.75">
      <c r="A269" s="31">
        <v>72</v>
      </c>
      <c r="B269" s="32" t="s">
        <v>314</v>
      </c>
      <c r="C269" s="32" t="s">
        <v>315</v>
      </c>
      <c r="D269" s="32">
        <v>10.36</v>
      </c>
      <c r="E269" s="21">
        <f>Tabla13[[#This Row],[PVP]]/9.42</f>
        <v>1.0997876857749469</v>
      </c>
      <c r="F269" s="21">
        <f>Tabla13[[#This Row],[Divisa]]*0.9</f>
        <v>0.98980891719745223</v>
      </c>
      <c r="G269" s="22"/>
      <c r="H269" s="23">
        <f>Tabla13[[#This Row],[Divisa]]*Tabla13[[#This Row],[Pedido]]</f>
        <v>0</v>
      </c>
      <c r="I269" s="24"/>
    </row>
    <row r="270" spans="1:9" ht="15.75">
      <c r="A270" s="31">
        <v>161</v>
      </c>
      <c r="B270" s="32" t="s">
        <v>316</v>
      </c>
      <c r="C270" s="32" t="s">
        <v>72</v>
      </c>
      <c r="D270" s="32">
        <v>23.36</v>
      </c>
      <c r="E270" s="21">
        <f>Tabla13[[#This Row],[PVP]]/9.42</f>
        <v>2.4798301486199574</v>
      </c>
      <c r="F270" s="21">
        <f>Tabla13[[#This Row],[Divisa]]*0.9</f>
        <v>2.2318471337579617</v>
      </c>
      <c r="G270" s="22"/>
      <c r="H270" s="23">
        <f>Tabla13[[#This Row],[Divisa]]*Tabla13[[#This Row],[Pedido]]</f>
        <v>0</v>
      </c>
      <c r="I270" s="24"/>
    </row>
    <row r="271" spans="1:9" ht="15.75">
      <c r="A271" s="31">
        <v>2216</v>
      </c>
      <c r="B271" s="32" t="s">
        <v>317</v>
      </c>
      <c r="C271" s="32" t="s">
        <v>95</v>
      </c>
      <c r="D271" s="32">
        <v>98.25</v>
      </c>
      <c r="E271" s="21">
        <f>Tabla13[[#This Row],[PVP]]/9.42</f>
        <v>10.429936305732484</v>
      </c>
      <c r="F271" s="21">
        <f>Tabla13[[#This Row],[Divisa]]*0.9</f>
        <v>9.3869426751592364</v>
      </c>
      <c r="G271" s="22"/>
      <c r="H271" s="23">
        <f>Tabla13[[#This Row],[Divisa]]*Tabla13[[#This Row],[Pedido]]</f>
        <v>0</v>
      </c>
      <c r="I271" s="24"/>
    </row>
    <row r="272" spans="1:9" ht="15.75">
      <c r="A272" s="31">
        <v>573</v>
      </c>
      <c r="B272" s="32" t="s">
        <v>318</v>
      </c>
      <c r="C272" s="32" t="s">
        <v>319</v>
      </c>
      <c r="D272" s="32">
        <v>10.17</v>
      </c>
      <c r="E272" s="21">
        <f>Tabla13[[#This Row],[PVP]]/9.42</f>
        <v>1.0796178343949046</v>
      </c>
      <c r="F272" s="21">
        <f>Tabla13[[#This Row],[Divisa]]*0.9</f>
        <v>0.97165605095541407</v>
      </c>
      <c r="G272" s="22"/>
      <c r="H272" s="23">
        <f>Tabla13[[#This Row],[Divisa]]*Tabla13[[#This Row],[Pedido]]</f>
        <v>0</v>
      </c>
      <c r="I272" s="24"/>
    </row>
    <row r="273" spans="1:9" ht="15.75">
      <c r="A273" s="31">
        <v>140</v>
      </c>
      <c r="B273" s="32" t="s">
        <v>320</v>
      </c>
      <c r="C273" s="32" t="s">
        <v>156</v>
      </c>
      <c r="D273" s="32">
        <v>5.93</v>
      </c>
      <c r="E273" s="21">
        <f>Tabla13[[#This Row],[PVP]]/9.42</f>
        <v>0.62951167728237789</v>
      </c>
      <c r="F273" s="21">
        <f>Tabla13[[#This Row],[Divisa]]*0.9</f>
        <v>0.56656050955414017</v>
      </c>
      <c r="G273" s="22"/>
      <c r="H273" s="23">
        <f>Tabla13[[#This Row],[Divisa]]*Tabla13[[#This Row],[Pedido]]</f>
        <v>0</v>
      </c>
      <c r="I273" s="24"/>
    </row>
    <row r="274" spans="1:9" ht="15.75">
      <c r="A274" s="31">
        <v>2083</v>
      </c>
      <c r="B274" s="32" t="s">
        <v>321</v>
      </c>
      <c r="C274" s="32" t="s">
        <v>12</v>
      </c>
      <c r="D274" s="32">
        <v>13.62</v>
      </c>
      <c r="E274" s="21">
        <f>Tabla13[[#This Row],[PVP]]/9.42</f>
        <v>1.4458598726114649</v>
      </c>
      <c r="F274" s="21">
        <f>Tabla13[[#This Row],[Divisa]]*0.9</f>
        <v>1.3012738853503185</v>
      </c>
      <c r="G274" s="22"/>
      <c r="H274" s="23">
        <f>Tabla13[[#This Row],[Divisa]]*Tabla13[[#This Row],[Pedido]]</f>
        <v>0</v>
      </c>
      <c r="I274" s="24"/>
    </row>
    <row r="275" spans="1:9" ht="15.75">
      <c r="A275" s="31">
        <v>2084</v>
      </c>
      <c r="B275" s="32" t="s">
        <v>322</v>
      </c>
      <c r="C275" s="32" t="s">
        <v>12</v>
      </c>
      <c r="D275" s="32">
        <v>26</v>
      </c>
      <c r="E275" s="21">
        <f>Tabla13[[#This Row],[PVP]]/9.42</f>
        <v>2.7600849256900211</v>
      </c>
      <c r="F275" s="21">
        <f>Tabla13[[#This Row],[Divisa]]*0.9</f>
        <v>2.484076433121019</v>
      </c>
      <c r="G275" s="22"/>
      <c r="H275" s="23">
        <f>Tabla13[[#This Row],[Divisa]]*Tabla13[[#This Row],[Pedido]]</f>
        <v>0</v>
      </c>
      <c r="I275" s="24"/>
    </row>
    <row r="276" spans="1:9" ht="15.75">
      <c r="A276" s="31">
        <v>2239</v>
      </c>
      <c r="B276" s="32" t="s">
        <v>323</v>
      </c>
      <c r="C276" s="32" t="s">
        <v>12</v>
      </c>
      <c r="D276" s="32">
        <v>32</v>
      </c>
      <c r="E276" s="21">
        <f>Tabla13[[#This Row],[PVP]]/9.42</f>
        <v>3.397027600849257</v>
      </c>
      <c r="F276" s="21">
        <f>Tabla13[[#This Row],[Divisa]]*0.9</f>
        <v>3.0573248407643314</v>
      </c>
      <c r="G276" s="22"/>
      <c r="H276" s="23">
        <f>Tabla13[[#This Row],[Divisa]]*Tabla13[[#This Row],[Pedido]]</f>
        <v>0</v>
      </c>
      <c r="I276" s="24"/>
    </row>
    <row r="277" spans="1:9" ht="15.75">
      <c r="A277" s="31">
        <v>607</v>
      </c>
      <c r="B277" s="32" t="s">
        <v>324</v>
      </c>
      <c r="C277" s="32" t="s">
        <v>29</v>
      </c>
      <c r="D277" s="32">
        <v>25.06</v>
      </c>
      <c r="E277" s="21">
        <f>Tabla13[[#This Row],[PVP]]/9.42</f>
        <v>2.6602972399150744</v>
      </c>
      <c r="F277" s="21">
        <f>Tabla13[[#This Row],[Divisa]]*0.9</f>
        <v>2.3942675159235671</v>
      </c>
      <c r="G277" s="22"/>
      <c r="H277" s="23">
        <f>Tabla13[[#This Row],[Divisa]]*Tabla13[[#This Row],[Pedido]]</f>
        <v>0</v>
      </c>
      <c r="I277" s="24"/>
    </row>
    <row r="278" spans="1:9" ht="15.75">
      <c r="A278" s="31">
        <v>582</v>
      </c>
      <c r="B278" s="32" t="s">
        <v>325</v>
      </c>
      <c r="C278" s="32" t="s">
        <v>54</v>
      </c>
      <c r="D278" s="32">
        <v>3.77</v>
      </c>
      <c r="E278" s="21">
        <f>Tabla13[[#This Row],[PVP]]/9.42</f>
        <v>0.4002123142250531</v>
      </c>
      <c r="F278" s="21">
        <f>Tabla13[[#This Row],[Divisa]]*0.9</f>
        <v>0.3601910828025478</v>
      </c>
      <c r="G278" s="22"/>
      <c r="H278" s="23">
        <f>Tabla13[[#This Row],[Divisa]]*Tabla13[[#This Row],[Pedido]]</f>
        <v>0</v>
      </c>
      <c r="I278" s="24"/>
    </row>
    <row r="279" spans="1:9" ht="15.75">
      <c r="A279" s="31">
        <v>204</v>
      </c>
      <c r="B279" s="32" t="s">
        <v>325</v>
      </c>
      <c r="C279" s="32" t="s">
        <v>196</v>
      </c>
      <c r="D279" s="32">
        <v>6.41</v>
      </c>
      <c r="E279" s="21">
        <f>Tabla13[[#This Row],[PVP]]/9.42</f>
        <v>0.68046709129511684</v>
      </c>
      <c r="F279" s="21">
        <f>Tabla13[[#This Row],[Divisa]]*0.9</f>
        <v>0.61242038216560513</v>
      </c>
      <c r="G279" s="22"/>
      <c r="H279" s="23">
        <f>Tabla13[[#This Row],[Divisa]]*Tabla13[[#This Row],[Pedido]]</f>
        <v>0</v>
      </c>
      <c r="I279" s="24"/>
    </row>
    <row r="280" spans="1:9" ht="15.75">
      <c r="A280" s="31">
        <v>376</v>
      </c>
      <c r="B280" s="32" t="s">
        <v>326</v>
      </c>
      <c r="C280" s="32" t="s">
        <v>48</v>
      </c>
      <c r="D280" s="32">
        <v>3.39</v>
      </c>
      <c r="E280" s="21">
        <f>Tabla13[[#This Row],[PVP]]/9.42</f>
        <v>0.35987261146496818</v>
      </c>
      <c r="F280" s="21">
        <f>Tabla13[[#This Row],[Divisa]]*0.9</f>
        <v>0.32388535031847138</v>
      </c>
      <c r="G280" s="22"/>
      <c r="H280" s="23">
        <f>Tabla13[[#This Row],[Divisa]]*Tabla13[[#This Row],[Pedido]]</f>
        <v>0</v>
      </c>
      <c r="I280" s="24"/>
    </row>
    <row r="281" spans="1:9" ht="15.75">
      <c r="A281" s="31">
        <v>98</v>
      </c>
      <c r="B281" s="32" t="s">
        <v>327</v>
      </c>
      <c r="C281" s="32" t="s">
        <v>201</v>
      </c>
      <c r="D281" s="32">
        <v>6.5</v>
      </c>
      <c r="E281" s="21">
        <f>Tabla13[[#This Row],[PVP]]/9.42</f>
        <v>0.69002123142250527</v>
      </c>
      <c r="F281" s="21">
        <f>Tabla13[[#This Row],[Divisa]]*0.9</f>
        <v>0.62101910828025475</v>
      </c>
      <c r="G281" s="22"/>
      <c r="H281" s="23">
        <f>Tabla13[[#This Row],[Divisa]]*Tabla13[[#This Row],[Pedido]]</f>
        <v>0</v>
      </c>
      <c r="I281" s="24"/>
    </row>
    <row r="282" spans="1:9" ht="15.75">
      <c r="A282" s="31">
        <v>2250</v>
      </c>
      <c r="B282" s="32" t="s">
        <v>328</v>
      </c>
      <c r="C282" s="32" t="s">
        <v>329</v>
      </c>
      <c r="D282" s="32">
        <v>13.38</v>
      </c>
      <c r="E282" s="21">
        <f>Tabla13[[#This Row],[PVP]]/9.42</f>
        <v>1.4203821656050957</v>
      </c>
      <c r="F282" s="21">
        <f>Tabla13[[#This Row],[Divisa]]*0.9</f>
        <v>1.278343949044586</v>
      </c>
      <c r="G282" s="22"/>
      <c r="H282" s="23">
        <f>Tabla13[[#This Row],[Divisa]]*Tabla13[[#This Row],[Pedido]]</f>
        <v>0</v>
      </c>
      <c r="I282" s="24"/>
    </row>
    <row r="283" spans="1:9" ht="15.75">
      <c r="A283" s="31">
        <v>2226</v>
      </c>
      <c r="B283" s="32" t="s">
        <v>330</v>
      </c>
      <c r="C283" s="32" t="s">
        <v>58</v>
      </c>
      <c r="D283" s="32">
        <v>13.46</v>
      </c>
      <c r="E283" s="21">
        <f>Tabla13[[#This Row],[PVP]]/9.42</f>
        <v>1.4288747346072188</v>
      </c>
      <c r="F283" s="21">
        <f>Tabla13[[#This Row],[Divisa]]*0.9</f>
        <v>1.2859872611464969</v>
      </c>
      <c r="G283" s="22"/>
      <c r="H283" s="23">
        <f>Tabla13[[#This Row],[Divisa]]*Tabla13[[#This Row],[Pedido]]</f>
        <v>0</v>
      </c>
      <c r="I283" s="24"/>
    </row>
    <row r="284" spans="1:9" ht="15.75">
      <c r="A284" s="31">
        <v>873</v>
      </c>
      <c r="B284" s="32" t="s">
        <v>331</v>
      </c>
      <c r="C284" s="32" t="s">
        <v>18</v>
      </c>
      <c r="D284" s="32">
        <v>32.69</v>
      </c>
      <c r="E284" s="21">
        <f>Tabla13[[#This Row],[PVP]]/9.42</f>
        <v>3.470276008492569</v>
      </c>
      <c r="F284" s="21">
        <f>Tabla13[[#This Row],[Divisa]]*0.9</f>
        <v>3.1232484076433122</v>
      </c>
      <c r="G284" s="22"/>
      <c r="H284" s="23">
        <f>Tabla13[[#This Row],[Divisa]]*Tabla13[[#This Row],[Pedido]]</f>
        <v>0</v>
      </c>
      <c r="I284" s="24"/>
    </row>
    <row r="285" spans="1:9" ht="15.75">
      <c r="A285" s="31">
        <v>732</v>
      </c>
      <c r="B285" s="32" t="s">
        <v>332</v>
      </c>
      <c r="C285" s="32" t="s">
        <v>18</v>
      </c>
      <c r="D285" s="32">
        <v>20.86</v>
      </c>
      <c r="E285" s="21">
        <f>Tabla13[[#This Row],[PVP]]/9.42</f>
        <v>2.2144373673036095</v>
      </c>
      <c r="F285" s="21">
        <f>Tabla13[[#This Row],[Divisa]]*0.9</f>
        <v>1.9929936305732485</v>
      </c>
      <c r="G285" s="22"/>
      <c r="H285" s="23">
        <f>Tabla13[[#This Row],[Divisa]]*Tabla13[[#This Row],[Pedido]]</f>
        <v>0</v>
      </c>
      <c r="I285" s="24"/>
    </row>
    <row r="286" spans="1:9" ht="15.75">
      <c r="A286" s="31">
        <v>1140</v>
      </c>
      <c r="B286" s="32" t="s">
        <v>333</v>
      </c>
      <c r="C286" s="32" t="s">
        <v>23</v>
      </c>
      <c r="D286" s="32">
        <v>12.25</v>
      </c>
      <c r="E286" s="21">
        <f>Tabla13[[#This Row],[PVP]]/9.42</f>
        <v>1.3004246284501062</v>
      </c>
      <c r="F286" s="21">
        <f>Tabla13[[#This Row],[Divisa]]*0.9</f>
        <v>1.1703821656050957</v>
      </c>
      <c r="G286" s="22"/>
      <c r="H286" s="23">
        <f>Tabla13[[#This Row],[Divisa]]*Tabla13[[#This Row],[Pedido]]</f>
        <v>0</v>
      </c>
      <c r="I286" s="24"/>
    </row>
    <row r="287" spans="1:9" ht="15.75">
      <c r="A287" s="31">
        <v>1116</v>
      </c>
      <c r="B287" s="32" t="s">
        <v>334</v>
      </c>
      <c r="C287" s="32" t="s">
        <v>234</v>
      </c>
      <c r="D287" s="32">
        <v>40.36</v>
      </c>
      <c r="E287" s="21">
        <f>Tabla13[[#This Row],[PVP]]/9.42</f>
        <v>4.2845010615711256</v>
      </c>
      <c r="F287" s="21">
        <f>Tabla13[[#This Row],[Divisa]]*0.9</f>
        <v>3.856050955414013</v>
      </c>
      <c r="G287" s="22"/>
      <c r="H287" s="23">
        <f>Tabla13[[#This Row],[Divisa]]*Tabla13[[#This Row],[Pedido]]</f>
        <v>0</v>
      </c>
      <c r="I287" s="24"/>
    </row>
    <row r="288" spans="1:9" ht="15.75">
      <c r="A288" s="31">
        <v>524</v>
      </c>
      <c r="B288" s="32" t="s">
        <v>335</v>
      </c>
      <c r="C288" s="32" t="s">
        <v>144</v>
      </c>
      <c r="D288" s="32">
        <v>25.72</v>
      </c>
      <c r="E288" s="21">
        <f>Tabla13[[#This Row],[PVP]]/9.42</f>
        <v>2.7303609341825901</v>
      </c>
      <c r="F288" s="21">
        <f>Tabla13[[#This Row],[Divisa]]*0.9</f>
        <v>2.4573248407643313</v>
      </c>
      <c r="G288" s="22"/>
      <c r="H288" s="23">
        <f>Tabla13[[#This Row],[Divisa]]*Tabla13[[#This Row],[Pedido]]</f>
        <v>0</v>
      </c>
      <c r="I288" s="24"/>
    </row>
    <row r="289" spans="1:9" ht="15.75">
      <c r="A289" s="31">
        <v>1211</v>
      </c>
      <c r="B289" s="32" t="s">
        <v>336</v>
      </c>
      <c r="C289" s="32" t="s">
        <v>23</v>
      </c>
      <c r="D289" s="32">
        <v>5.93</v>
      </c>
      <c r="E289" s="21">
        <f>Tabla13[[#This Row],[PVP]]/9.42</f>
        <v>0.62951167728237789</v>
      </c>
      <c r="F289" s="21">
        <f>Tabla13[[#This Row],[Divisa]]*0.9</f>
        <v>0.56656050955414017</v>
      </c>
      <c r="G289" s="22"/>
      <c r="H289" s="23">
        <f>Tabla13[[#This Row],[Divisa]]*Tabla13[[#This Row],[Pedido]]</f>
        <v>0</v>
      </c>
      <c r="I289" s="24"/>
    </row>
    <row r="290" spans="1:9" ht="15.75">
      <c r="A290" s="31">
        <v>2313</v>
      </c>
      <c r="B290" s="32" t="s">
        <v>337</v>
      </c>
      <c r="C290" s="32" t="s">
        <v>11</v>
      </c>
      <c r="D290" s="32">
        <v>12.25</v>
      </c>
      <c r="E290" s="21">
        <f>Tabla13[[#This Row],[PVP]]/9.42</f>
        <v>1.3004246284501062</v>
      </c>
      <c r="F290" s="21">
        <f>Tabla13[[#This Row],[Divisa]]*0.9</f>
        <v>1.1703821656050957</v>
      </c>
      <c r="G290" s="22"/>
      <c r="H290" s="23">
        <f>Tabla13[[#This Row],[Divisa]]*Tabla13[[#This Row],[Pedido]]</f>
        <v>0</v>
      </c>
      <c r="I290" s="24"/>
    </row>
    <row r="291" spans="1:9" ht="15.75">
      <c r="A291" s="31">
        <v>645</v>
      </c>
      <c r="B291" s="32" t="s">
        <v>338</v>
      </c>
      <c r="C291" s="32" t="s">
        <v>11</v>
      </c>
      <c r="D291" s="32">
        <v>7.91</v>
      </c>
      <c r="E291" s="21">
        <f>Tabla13[[#This Row],[PVP]]/9.42</f>
        <v>0.83970276008492573</v>
      </c>
      <c r="F291" s="21">
        <f>Tabla13[[#This Row],[Divisa]]*0.9</f>
        <v>0.75573248407643312</v>
      </c>
      <c r="G291" s="22"/>
      <c r="H291" s="23">
        <f>Tabla13[[#This Row],[Divisa]]*Tabla13[[#This Row],[Pedido]]</f>
        <v>0</v>
      </c>
      <c r="I291" s="24"/>
    </row>
    <row r="292" spans="1:9" ht="15.75">
      <c r="A292" s="31">
        <v>2028</v>
      </c>
      <c r="B292" s="32" t="s">
        <v>1033</v>
      </c>
      <c r="C292" s="32" t="s">
        <v>64</v>
      </c>
      <c r="D292" s="32">
        <v>34.380000000000003</v>
      </c>
      <c r="E292" s="21">
        <f>Tabla13[[#This Row],[PVP]]/9.42</f>
        <v>3.6496815286624207</v>
      </c>
      <c r="F292" s="21">
        <f>Tabla13[[#This Row],[Divisa]]*0.9</f>
        <v>3.2847133757961786</v>
      </c>
      <c r="G292" s="22"/>
      <c r="H292" s="23">
        <f>Tabla13[[#This Row],[Divisa]]*Tabla13[[#This Row],[Pedido]]</f>
        <v>0</v>
      </c>
      <c r="I292" s="24"/>
    </row>
    <row r="293" spans="1:9" ht="15.75">
      <c r="A293" s="31">
        <v>6</v>
      </c>
      <c r="B293" s="32" t="s">
        <v>339</v>
      </c>
      <c r="C293" s="32" t="s">
        <v>29</v>
      </c>
      <c r="D293" s="32">
        <v>55.01</v>
      </c>
      <c r="E293" s="21">
        <f>Tabla13[[#This Row],[PVP]]/9.42</f>
        <v>5.8397027600849256</v>
      </c>
      <c r="F293" s="21">
        <f>Tabla13[[#This Row],[Divisa]]*0.9</f>
        <v>5.2557324840764332</v>
      </c>
      <c r="G293" s="22"/>
      <c r="H293" s="23">
        <f>Tabla13[[#This Row],[Divisa]]*Tabla13[[#This Row],[Pedido]]</f>
        <v>0</v>
      </c>
      <c r="I293" s="24"/>
    </row>
    <row r="294" spans="1:9" ht="15.75">
      <c r="A294" s="31">
        <v>995</v>
      </c>
      <c r="B294" s="32" t="s">
        <v>340</v>
      </c>
      <c r="C294" s="32" t="s">
        <v>150</v>
      </c>
      <c r="D294" s="32">
        <v>41.64</v>
      </c>
      <c r="E294" s="21">
        <f>Tabla13[[#This Row],[PVP]]/9.42</f>
        <v>4.4203821656050959</v>
      </c>
      <c r="F294" s="21">
        <f>Tabla13[[#This Row],[Divisa]]*0.9</f>
        <v>3.9783439490445862</v>
      </c>
      <c r="G294" s="22"/>
      <c r="H294" s="23">
        <f>Tabla13[[#This Row],[Divisa]]*Tabla13[[#This Row],[Pedido]]</f>
        <v>0</v>
      </c>
      <c r="I294" s="24"/>
    </row>
    <row r="295" spans="1:9" ht="15.75">
      <c r="A295" s="31">
        <v>2264</v>
      </c>
      <c r="B295" s="32" t="s">
        <v>341</v>
      </c>
      <c r="C295" s="32" t="s">
        <v>23</v>
      </c>
      <c r="D295" s="32">
        <v>41.82</v>
      </c>
      <c r="E295" s="21">
        <f>Tabla13[[#This Row],[PVP]]/9.42</f>
        <v>4.4394904458598727</v>
      </c>
      <c r="F295" s="21">
        <f>Tabla13[[#This Row],[Divisa]]*0.9</f>
        <v>3.9955414012738855</v>
      </c>
      <c r="G295" s="22"/>
      <c r="H295" s="23">
        <f>Tabla13[[#This Row],[Divisa]]*Tabla13[[#This Row],[Pedido]]</f>
        <v>0</v>
      </c>
      <c r="I295" s="24"/>
    </row>
    <row r="296" spans="1:9" ht="15.75">
      <c r="A296" s="31">
        <v>918</v>
      </c>
      <c r="B296" s="32" t="s">
        <v>342</v>
      </c>
      <c r="C296" s="32" t="s">
        <v>54</v>
      </c>
      <c r="D296" s="32">
        <v>25.06</v>
      </c>
      <c r="E296" s="21">
        <f>Tabla13[[#This Row],[PVP]]/9.42</f>
        <v>2.6602972399150744</v>
      </c>
      <c r="F296" s="21">
        <f>Tabla13[[#This Row],[Divisa]]*0.9</f>
        <v>2.3942675159235671</v>
      </c>
      <c r="G296" s="22"/>
      <c r="H296" s="23">
        <f>Tabla13[[#This Row],[Divisa]]*Tabla13[[#This Row],[Pedido]]</f>
        <v>0</v>
      </c>
      <c r="I296" s="24"/>
    </row>
    <row r="297" spans="1:9" ht="15.75">
      <c r="A297" s="31">
        <v>2317</v>
      </c>
      <c r="B297" s="32" t="s">
        <v>343</v>
      </c>
      <c r="C297" s="32" t="s">
        <v>11</v>
      </c>
      <c r="D297" s="32">
        <v>7.91</v>
      </c>
      <c r="E297" s="21">
        <f>Tabla13[[#This Row],[PVP]]/9.42</f>
        <v>0.83970276008492573</v>
      </c>
      <c r="F297" s="21">
        <f>Tabla13[[#This Row],[Divisa]]*0.9</f>
        <v>0.75573248407643312</v>
      </c>
      <c r="G297" s="22"/>
      <c r="H297" s="23">
        <f>Tabla13[[#This Row],[Divisa]]*Tabla13[[#This Row],[Pedido]]</f>
        <v>0</v>
      </c>
      <c r="I297" s="24"/>
    </row>
    <row r="298" spans="1:9" ht="15.75">
      <c r="A298" s="31">
        <v>2228</v>
      </c>
      <c r="B298" s="32" t="s">
        <v>344</v>
      </c>
      <c r="C298" s="32" t="s">
        <v>58</v>
      </c>
      <c r="D298" s="32">
        <v>39.93</v>
      </c>
      <c r="E298" s="21">
        <f>Tabla13[[#This Row],[PVP]]/9.42</f>
        <v>4.2388535031847132</v>
      </c>
      <c r="F298" s="21">
        <f>Tabla13[[#This Row],[Divisa]]*0.9</f>
        <v>3.8149681528662418</v>
      </c>
      <c r="G298" s="22"/>
      <c r="H298" s="23">
        <f>Tabla13[[#This Row],[Divisa]]*Tabla13[[#This Row],[Pedido]]</f>
        <v>0</v>
      </c>
      <c r="I298" s="24"/>
    </row>
    <row r="299" spans="1:9" ht="15.75">
      <c r="A299" s="31">
        <v>3027</v>
      </c>
      <c r="B299" s="32" t="s">
        <v>345</v>
      </c>
      <c r="C299" s="32" t="s">
        <v>75</v>
      </c>
      <c r="D299" s="32">
        <v>73.349999999999994</v>
      </c>
      <c r="E299" s="21">
        <f>Tabla13[[#This Row],[PVP]]/9.42</f>
        <v>7.7866242038216553</v>
      </c>
      <c r="F299" s="21">
        <f>Tabla13[[#This Row],[Divisa]]*0.9</f>
        <v>7.0079617834394901</v>
      </c>
      <c r="G299" s="22"/>
      <c r="H299" s="23">
        <f>Tabla13[[#This Row],[Divisa]]*Tabla13[[#This Row],[Pedido]]</f>
        <v>0</v>
      </c>
      <c r="I299" s="24"/>
    </row>
    <row r="300" spans="1:9" ht="15.75">
      <c r="A300" s="31">
        <v>2188</v>
      </c>
      <c r="B300" s="32" t="s">
        <v>346</v>
      </c>
      <c r="C300" s="32" t="s">
        <v>18</v>
      </c>
      <c r="D300" s="32">
        <v>32.69</v>
      </c>
      <c r="E300" s="21">
        <f>Tabla13[[#This Row],[PVP]]/9.42</f>
        <v>3.470276008492569</v>
      </c>
      <c r="F300" s="21">
        <f>Tabla13[[#This Row],[Divisa]]*0.9</f>
        <v>3.1232484076433122</v>
      </c>
      <c r="G300" s="22"/>
      <c r="H300" s="23">
        <f>Tabla13[[#This Row],[Divisa]]*Tabla13[[#This Row],[Pedido]]</f>
        <v>0</v>
      </c>
      <c r="I300" s="24"/>
    </row>
    <row r="301" spans="1:9" ht="15.75">
      <c r="A301" s="31">
        <v>1125</v>
      </c>
      <c r="B301" s="32" t="s">
        <v>347</v>
      </c>
      <c r="C301" s="32" t="s">
        <v>18</v>
      </c>
      <c r="D301" s="32">
        <v>51.81</v>
      </c>
      <c r="E301" s="21">
        <f>Tabla13[[#This Row],[PVP]]/9.42</f>
        <v>5.5</v>
      </c>
      <c r="F301" s="21">
        <f>Tabla13[[#This Row],[Divisa]]*0.9</f>
        <v>4.95</v>
      </c>
      <c r="G301" s="22"/>
      <c r="H301" s="23">
        <f>Tabla13[[#This Row],[Divisa]]*Tabla13[[#This Row],[Pedido]]</f>
        <v>0</v>
      </c>
      <c r="I301" s="24"/>
    </row>
    <row r="302" spans="1:9" ht="15.75">
      <c r="A302" s="31">
        <v>1012</v>
      </c>
      <c r="B302" s="32" t="s">
        <v>348</v>
      </c>
      <c r="C302" s="32" t="s">
        <v>29</v>
      </c>
      <c r="D302" s="32">
        <v>37.96</v>
      </c>
      <c r="E302" s="21">
        <f>Tabla13[[#This Row],[PVP]]/9.42</f>
        <v>4.0297239915074314</v>
      </c>
      <c r="F302" s="21">
        <f>Tabla13[[#This Row],[Divisa]]*0.9</f>
        <v>3.6267515923566882</v>
      </c>
      <c r="G302" s="22"/>
      <c r="H302" s="23">
        <f>Tabla13[[#This Row],[Divisa]]*Tabla13[[#This Row],[Pedido]]</f>
        <v>0</v>
      </c>
      <c r="I302" s="24"/>
    </row>
    <row r="303" spans="1:9" ht="15.75">
      <c r="A303" s="31">
        <v>159</v>
      </c>
      <c r="B303" s="32" t="s">
        <v>349</v>
      </c>
      <c r="C303" s="32" t="s">
        <v>72</v>
      </c>
      <c r="D303" s="32">
        <v>15.17</v>
      </c>
      <c r="E303" s="21">
        <f>Tabla13[[#This Row],[PVP]]/9.42</f>
        <v>1.6104033970276008</v>
      </c>
      <c r="F303" s="21">
        <f>Tabla13[[#This Row],[Divisa]]*0.9</f>
        <v>1.4493630573248408</v>
      </c>
      <c r="G303" s="22"/>
      <c r="H303" s="23">
        <f>Tabla13[[#This Row],[Divisa]]*Tabla13[[#This Row],[Pedido]]</f>
        <v>0</v>
      </c>
      <c r="I303" s="24"/>
    </row>
    <row r="304" spans="1:9" ht="15.75">
      <c r="A304" s="31">
        <v>1135</v>
      </c>
      <c r="B304" s="32" t="s">
        <v>350</v>
      </c>
      <c r="C304" s="32" t="s">
        <v>37</v>
      </c>
      <c r="D304" s="32">
        <v>12.08</v>
      </c>
      <c r="E304" s="21">
        <f>Tabla13[[#This Row],[PVP]]/9.42</f>
        <v>1.2823779193205944</v>
      </c>
      <c r="F304" s="21">
        <f>Tabla13[[#This Row],[Divisa]]*0.9</f>
        <v>1.154140127388535</v>
      </c>
      <c r="G304" s="22"/>
      <c r="H304" s="23">
        <f>Tabla13[[#This Row],[Divisa]]*Tabla13[[#This Row],[Pedido]]</f>
        <v>0</v>
      </c>
      <c r="I304" s="24"/>
    </row>
    <row r="305" spans="1:9" ht="15.75">
      <c r="A305" s="31">
        <v>387</v>
      </c>
      <c r="B305" s="32" t="s">
        <v>351</v>
      </c>
      <c r="C305" s="32" t="s">
        <v>37</v>
      </c>
      <c r="D305" s="32">
        <v>20.13</v>
      </c>
      <c r="E305" s="21">
        <f>Tabla13[[#This Row],[PVP]]/9.42</f>
        <v>2.1369426751592355</v>
      </c>
      <c r="F305" s="21">
        <f>Tabla13[[#This Row],[Divisa]]*0.9</f>
        <v>1.9232484076433121</v>
      </c>
      <c r="G305" s="22"/>
      <c r="H305" s="23">
        <f>Tabla13[[#This Row],[Divisa]]*Tabla13[[#This Row],[Pedido]]</f>
        <v>0</v>
      </c>
      <c r="I305" s="24"/>
    </row>
    <row r="306" spans="1:9" ht="15.75">
      <c r="A306" s="31">
        <v>265</v>
      </c>
      <c r="B306" s="32" t="s">
        <v>352</v>
      </c>
      <c r="C306" s="32" t="s">
        <v>37</v>
      </c>
      <c r="D306" s="32">
        <v>13.25</v>
      </c>
      <c r="E306" s="21">
        <f>Tabla13[[#This Row],[PVP]]/9.42</f>
        <v>1.4065817409766455</v>
      </c>
      <c r="F306" s="21">
        <f>Tabla13[[#This Row],[Divisa]]*0.9</f>
        <v>1.265923566878981</v>
      </c>
      <c r="G306" s="22"/>
      <c r="H306" s="23">
        <f>Tabla13[[#This Row],[Divisa]]*Tabla13[[#This Row],[Pedido]]</f>
        <v>0</v>
      </c>
      <c r="I306" s="24"/>
    </row>
    <row r="307" spans="1:9" ht="15.75">
      <c r="A307" s="31">
        <v>2067</v>
      </c>
      <c r="B307" s="32" t="s">
        <v>353</v>
      </c>
      <c r="C307" s="32" t="s">
        <v>45</v>
      </c>
      <c r="D307" s="32">
        <v>33.25</v>
      </c>
      <c r="E307" s="21">
        <f>Tabla13[[#This Row],[PVP]]/9.42</f>
        <v>3.529723991507431</v>
      </c>
      <c r="F307" s="21">
        <f>Tabla13[[#This Row],[Divisa]]*0.9</f>
        <v>3.176751592356688</v>
      </c>
      <c r="G307" s="22"/>
      <c r="H307" s="23">
        <f>Tabla13[[#This Row],[Divisa]]*Tabla13[[#This Row],[Pedido]]</f>
        <v>0</v>
      </c>
      <c r="I307" s="24"/>
    </row>
    <row r="308" spans="1:9" ht="15.75">
      <c r="A308" s="31">
        <v>2068</v>
      </c>
      <c r="B308" s="32" t="s">
        <v>354</v>
      </c>
      <c r="C308" s="32" t="s">
        <v>45</v>
      </c>
      <c r="D308" s="32">
        <v>56.14</v>
      </c>
      <c r="E308" s="21">
        <f>Tabla13[[#This Row],[PVP]]/9.42</f>
        <v>5.9596602972399149</v>
      </c>
      <c r="F308" s="21">
        <f>Tabla13[[#This Row],[Divisa]]*0.9</f>
        <v>5.3636942675159238</v>
      </c>
      <c r="G308" s="22"/>
      <c r="H308" s="23">
        <f>Tabla13[[#This Row],[Divisa]]*Tabla13[[#This Row],[Pedido]]</f>
        <v>0</v>
      </c>
      <c r="I308" s="24"/>
    </row>
    <row r="309" spans="1:9" ht="15.75">
      <c r="A309" s="31">
        <v>811</v>
      </c>
      <c r="B309" s="32" t="s">
        <v>355</v>
      </c>
      <c r="C309" s="32" t="s">
        <v>27</v>
      </c>
      <c r="D309" s="32">
        <v>18.18</v>
      </c>
      <c r="E309" s="21">
        <f>Tabla13[[#This Row],[PVP]]/9.42</f>
        <v>1.9299363057324841</v>
      </c>
      <c r="F309" s="21">
        <f>Tabla13[[#This Row],[Divisa]]*0.9</f>
        <v>1.7369426751592356</v>
      </c>
      <c r="G309" s="22"/>
      <c r="H309" s="23">
        <f>Tabla13[[#This Row],[Divisa]]*Tabla13[[#This Row],[Pedido]]</f>
        <v>0</v>
      </c>
      <c r="I309" s="24"/>
    </row>
    <row r="310" spans="1:9" ht="15.75">
      <c r="A310" s="31">
        <v>1134</v>
      </c>
      <c r="B310" s="32" t="s">
        <v>356</v>
      </c>
      <c r="C310" s="32" t="s">
        <v>37</v>
      </c>
      <c r="D310" s="32">
        <v>33.770000000000003</v>
      </c>
      <c r="E310" s="21">
        <f>Tabla13[[#This Row],[PVP]]/9.42</f>
        <v>3.5849256900212318</v>
      </c>
      <c r="F310" s="21">
        <f>Tabla13[[#This Row],[Divisa]]*0.9</f>
        <v>3.2264331210191086</v>
      </c>
      <c r="G310" s="22"/>
      <c r="H310" s="23">
        <f>Tabla13[[#This Row],[Divisa]]*Tabla13[[#This Row],[Pedido]]</f>
        <v>0</v>
      </c>
      <c r="I310" s="24"/>
    </row>
    <row r="311" spans="1:9" ht="15.75">
      <c r="A311" s="31">
        <v>996</v>
      </c>
      <c r="B311" s="32" t="s">
        <v>357</v>
      </c>
      <c r="C311" s="32" t="s">
        <v>150</v>
      </c>
      <c r="D311" s="32">
        <v>9.51</v>
      </c>
      <c r="E311" s="21">
        <f>Tabla13[[#This Row],[PVP]]/9.42</f>
        <v>1.0095541401273884</v>
      </c>
      <c r="F311" s="21">
        <f>Tabla13[[#This Row],[Divisa]]*0.9</f>
        <v>0.90859872611464965</v>
      </c>
      <c r="G311" s="22"/>
      <c r="H311" s="23">
        <f>Tabla13[[#This Row],[Divisa]]*Tabla13[[#This Row],[Pedido]]</f>
        <v>0</v>
      </c>
      <c r="I311" s="24"/>
    </row>
    <row r="312" spans="1:9" ht="15.75">
      <c r="A312" s="31">
        <v>532</v>
      </c>
      <c r="B312" s="32" t="s">
        <v>358</v>
      </c>
      <c r="C312" s="32" t="s">
        <v>23</v>
      </c>
      <c r="D312" s="32">
        <v>9.89</v>
      </c>
      <c r="E312" s="21">
        <f>Tabla13[[#This Row],[PVP]]/9.42</f>
        <v>1.0498938428874736</v>
      </c>
      <c r="F312" s="21">
        <f>Tabla13[[#This Row],[Divisa]]*0.9</f>
        <v>0.94490445859872618</v>
      </c>
      <c r="G312" s="22"/>
      <c r="H312" s="23">
        <f>Tabla13[[#This Row],[Divisa]]*Tabla13[[#This Row],[Pedido]]</f>
        <v>0</v>
      </c>
      <c r="I312" s="24"/>
    </row>
    <row r="313" spans="1:9" ht="15.75">
      <c r="A313" s="31">
        <v>3064</v>
      </c>
      <c r="B313" s="32" t="s">
        <v>359</v>
      </c>
      <c r="C313" s="32" t="s">
        <v>31</v>
      </c>
      <c r="D313" s="32">
        <v>50.11</v>
      </c>
      <c r="E313" s="21">
        <f>Tabla13[[#This Row],[PVP]]/9.42</f>
        <v>5.3195329087048835</v>
      </c>
      <c r="F313" s="21">
        <f>Tabla13[[#This Row],[Divisa]]*0.9</f>
        <v>4.7875796178343952</v>
      </c>
      <c r="G313" s="22"/>
      <c r="H313" s="23">
        <f>Tabla13[[#This Row],[Divisa]]*Tabla13[[#This Row],[Pedido]]</f>
        <v>0</v>
      </c>
      <c r="I313" s="24"/>
    </row>
    <row r="314" spans="1:9" ht="15.75">
      <c r="A314" s="31">
        <v>2114</v>
      </c>
      <c r="B314" s="32" t="s">
        <v>360</v>
      </c>
      <c r="C314" s="32" t="s">
        <v>34</v>
      </c>
      <c r="D314" s="32">
        <v>11.3</v>
      </c>
      <c r="E314" s="21">
        <f>Tabla13[[#This Row],[PVP]]/9.42</f>
        <v>1.199575371549894</v>
      </c>
      <c r="F314" s="21">
        <f>Tabla13[[#This Row],[Divisa]]*0.9</f>
        <v>1.0796178343949046</v>
      </c>
      <c r="G314" s="22"/>
      <c r="H314" s="23">
        <f>Tabla13[[#This Row],[Divisa]]*Tabla13[[#This Row],[Pedido]]</f>
        <v>0</v>
      </c>
      <c r="I314" s="24"/>
    </row>
    <row r="315" spans="1:9" ht="15.75">
      <c r="A315" s="31">
        <v>493</v>
      </c>
      <c r="B315" s="32" t="s">
        <v>361</v>
      </c>
      <c r="C315" s="32" t="s">
        <v>54</v>
      </c>
      <c r="D315" s="32">
        <v>9.99</v>
      </c>
      <c r="E315" s="21">
        <f>Tabla13[[#This Row],[PVP]]/9.42</f>
        <v>1.0605095541401275</v>
      </c>
      <c r="F315" s="21">
        <f>Tabla13[[#This Row],[Divisa]]*0.9</f>
        <v>0.95445859872611472</v>
      </c>
      <c r="G315" s="22"/>
      <c r="H315" s="23">
        <f>Tabla13[[#This Row],[Divisa]]*Tabla13[[#This Row],[Pedido]]</f>
        <v>0</v>
      </c>
      <c r="I315" s="24"/>
    </row>
    <row r="316" spans="1:9" ht="15.75">
      <c r="A316" s="31">
        <v>176</v>
      </c>
      <c r="B316" s="32" t="s">
        <v>362</v>
      </c>
      <c r="C316" s="32" t="s">
        <v>201</v>
      </c>
      <c r="D316" s="32">
        <v>48.42</v>
      </c>
      <c r="E316" s="21">
        <f>Tabla13[[#This Row],[PVP]]/9.42</f>
        <v>5.1401273885350323</v>
      </c>
      <c r="F316" s="21">
        <f>Tabla13[[#This Row],[Divisa]]*0.9</f>
        <v>4.6261146496815293</v>
      </c>
      <c r="G316" s="22"/>
      <c r="H316" s="23">
        <f>Tabla13[[#This Row],[Divisa]]*Tabla13[[#This Row],[Pedido]]</f>
        <v>0</v>
      </c>
      <c r="I316" s="24"/>
    </row>
    <row r="317" spans="1:9" ht="15.75">
      <c r="A317" s="31">
        <v>2098</v>
      </c>
      <c r="B317" s="32" t="s">
        <v>363</v>
      </c>
      <c r="C317" s="32" t="s">
        <v>12</v>
      </c>
      <c r="D317" s="32">
        <v>41.97</v>
      </c>
      <c r="E317" s="21">
        <f>Tabla13[[#This Row],[PVP]]/9.42</f>
        <v>4.4554140127388537</v>
      </c>
      <c r="F317" s="21">
        <f>Tabla13[[#This Row],[Divisa]]*0.9</f>
        <v>4.0098726114649681</v>
      </c>
      <c r="G317" s="22"/>
      <c r="H317" s="23">
        <f>Tabla13[[#This Row],[Divisa]]*Tabla13[[#This Row],[Pedido]]</f>
        <v>0</v>
      </c>
      <c r="I317" s="24"/>
    </row>
    <row r="318" spans="1:9" ht="15.75">
      <c r="A318" s="31">
        <v>2085</v>
      </c>
      <c r="B318" s="32" t="s">
        <v>364</v>
      </c>
      <c r="C318" s="32" t="s">
        <v>12</v>
      </c>
      <c r="D318" s="32">
        <v>30.16</v>
      </c>
      <c r="E318" s="21">
        <f>Tabla13[[#This Row],[PVP]]/9.42</f>
        <v>3.2016985138004248</v>
      </c>
      <c r="F318" s="21">
        <f>Tabla13[[#This Row],[Divisa]]*0.9</f>
        <v>2.8815286624203824</v>
      </c>
      <c r="G318" s="22"/>
      <c r="H318" s="23">
        <f>Tabla13[[#This Row],[Divisa]]*Tabla13[[#This Row],[Pedido]]</f>
        <v>0</v>
      </c>
      <c r="I318" s="24"/>
    </row>
    <row r="319" spans="1:9" ht="15.75">
      <c r="A319" s="31">
        <v>2086</v>
      </c>
      <c r="B319" s="32" t="s">
        <v>365</v>
      </c>
      <c r="C319" s="32" t="s">
        <v>12</v>
      </c>
      <c r="D319" s="32">
        <v>50</v>
      </c>
      <c r="E319" s="21">
        <f>Tabla13[[#This Row],[PVP]]/9.42</f>
        <v>5.3078556263269636</v>
      </c>
      <c r="F319" s="21">
        <f>Tabla13[[#This Row],[Divisa]]*0.9</f>
        <v>4.7770700636942678</v>
      </c>
      <c r="G319" s="22"/>
      <c r="H319" s="23">
        <f>Tabla13[[#This Row],[Divisa]]*Tabla13[[#This Row],[Pedido]]</f>
        <v>0</v>
      </c>
      <c r="I319" s="24"/>
    </row>
    <row r="320" spans="1:9" ht="15.75">
      <c r="A320" s="31">
        <v>3024</v>
      </c>
      <c r="B320" s="32" t="s">
        <v>366</v>
      </c>
      <c r="C320" s="32" t="s">
        <v>12</v>
      </c>
      <c r="D320" s="32">
        <v>37.049999999999997</v>
      </c>
      <c r="E320" s="21">
        <f>Tabla13[[#This Row],[PVP]]/9.42</f>
        <v>3.9331210191082802</v>
      </c>
      <c r="F320" s="21">
        <f>Tabla13[[#This Row],[Divisa]]*0.9</f>
        <v>3.5398089171974521</v>
      </c>
      <c r="G320" s="22"/>
      <c r="H320" s="23">
        <f>Tabla13[[#This Row],[Divisa]]*Tabla13[[#This Row],[Pedido]]</f>
        <v>0</v>
      </c>
      <c r="I320" s="24"/>
    </row>
    <row r="321" spans="1:9" ht="15.75">
      <c r="A321" s="31">
        <v>2101</v>
      </c>
      <c r="B321" s="32" t="s">
        <v>367</v>
      </c>
      <c r="C321" s="32" t="s">
        <v>12</v>
      </c>
      <c r="D321" s="32">
        <v>39.549999999999997</v>
      </c>
      <c r="E321" s="21">
        <f>Tabla13[[#This Row],[PVP]]/9.42</f>
        <v>4.1985138004246281</v>
      </c>
      <c r="F321" s="21">
        <f>Tabla13[[#This Row],[Divisa]]*0.9</f>
        <v>3.7786624203821653</v>
      </c>
      <c r="G321" s="22"/>
      <c r="H321" s="23">
        <f>Tabla13[[#This Row],[Divisa]]*Tabla13[[#This Row],[Pedido]]</f>
        <v>0</v>
      </c>
      <c r="I321" s="24"/>
    </row>
    <row r="322" spans="1:9" ht="15.75">
      <c r="A322" s="31">
        <v>2294</v>
      </c>
      <c r="B322" s="32" t="s">
        <v>368</v>
      </c>
      <c r="C322" s="32" t="s">
        <v>131</v>
      </c>
      <c r="D322" s="32">
        <v>4.5199999999999996</v>
      </c>
      <c r="E322" s="21">
        <f>Tabla13[[#This Row],[PVP]]/9.42</f>
        <v>0.47983014861995749</v>
      </c>
      <c r="F322" s="21">
        <f>Tabla13[[#This Row],[Divisa]]*0.9</f>
        <v>0.43184713375796174</v>
      </c>
      <c r="G322" s="22"/>
      <c r="H322" s="23">
        <f>Tabla13[[#This Row],[Divisa]]*Tabla13[[#This Row],[Pedido]]</f>
        <v>0</v>
      </c>
      <c r="I322" s="24"/>
    </row>
    <row r="323" spans="1:9" ht="15.75">
      <c r="A323" s="31">
        <v>1161</v>
      </c>
      <c r="B323" s="32" t="s">
        <v>369</v>
      </c>
      <c r="C323" s="32" t="s">
        <v>18</v>
      </c>
      <c r="D323" s="32">
        <v>29.58</v>
      </c>
      <c r="E323" s="21">
        <f>Tabla13[[#This Row],[PVP]]/9.42</f>
        <v>3.1401273885350318</v>
      </c>
      <c r="F323" s="21">
        <f>Tabla13[[#This Row],[Divisa]]*0.9</f>
        <v>2.8261146496815286</v>
      </c>
      <c r="G323" s="22"/>
      <c r="H323" s="23">
        <f>Tabla13[[#This Row],[Divisa]]*Tabla13[[#This Row],[Pedido]]</f>
        <v>0</v>
      </c>
      <c r="I323" s="24"/>
    </row>
    <row r="324" spans="1:9" ht="15.75">
      <c r="A324" s="31">
        <v>874</v>
      </c>
      <c r="B324" s="32" t="s">
        <v>370</v>
      </c>
      <c r="C324" s="32" t="s">
        <v>18</v>
      </c>
      <c r="D324" s="32">
        <v>26.28</v>
      </c>
      <c r="E324" s="21">
        <f>Tabla13[[#This Row],[PVP]]/9.42</f>
        <v>2.7898089171974525</v>
      </c>
      <c r="F324" s="21">
        <f>Tabla13[[#This Row],[Divisa]]*0.9</f>
        <v>2.5108280254777071</v>
      </c>
      <c r="G324" s="22"/>
      <c r="H324" s="23">
        <f>Tabla13[[#This Row],[Divisa]]*Tabla13[[#This Row],[Pedido]]</f>
        <v>0</v>
      </c>
      <c r="I324" s="24"/>
    </row>
    <row r="325" spans="1:9" ht="15.75">
      <c r="A325" s="31">
        <v>2305</v>
      </c>
      <c r="B325" s="32" t="s">
        <v>371</v>
      </c>
      <c r="C325" s="32" t="s">
        <v>18</v>
      </c>
      <c r="D325" s="32">
        <v>40.79</v>
      </c>
      <c r="E325" s="21">
        <f>Tabla13[[#This Row],[PVP]]/9.42</f>
        <v>4.3301486199575372</v>
      </c>
      <c r="F325" s="21">
        <f>Tabla13[[#This Row],[Divisa]]*0.9</f>
        <v>3.8971337579617837</v>
      </c>
      <c r="G325" s="22"/>
      <c r="H325" s="23">
        <f>Tabla13[[#This Row],[Divisa]]*Tabla13[[#This Row],[Pedido]]</f>
        <v>0</v>
      </c>
      <c r="I325" s="24"/>
    </row>
    <row r="326" spans="1:9" ht="15.75">
      <c r="A326" s="31">
        <v>2347</v>
      </c>
      <c r="B326" s="32" t="s">
        <v>372</v>
      </c>
      <c r="C326" s="32" t="s">
        <v>52</v>
      </c>
      <c r="D326" s="32">
        <v>26.47</v>
      </c>
      <c r="E326" s="21">
        <f>Tabla13[[#This Row],[PVP]]/9.42</f>
        <v>2.8099787685774946</v>
      </c>
      <c r="F326" s="21">
        <f>Tabla13[[#This Row],[Divisa]]*0.9</f>
        <v>2.5289808917197454</v>
      </c>
      <c r="G326" s="22"/>
      <c r="H326" s="23">
        <f>Tabla13[[#This Row],[Divisa]]*Tabla13[[#This Row],[Pedido]]</f>
        <v>0</v>
      </c>
      <c r="I326" s="24"/>
    </row>
    <row r="327" spans="1:9" ht="15.75">
      <c r="A327" s="31">
        <v>1043</v>
      </c>
      <c r="B327" s="32" t="s">
        <v>1034</v>
      </c>
      <c r="C327" s="32" t="s">
        <v>1035</v>
      </c>
      <c r="D327" s="32">
        <v>29.36</v>
      </c>
      <c r="E327" s="21">
        <f>Tabla13[[#This Row],[PVP]]/9.42</f>
        <v>3.116772823779193</v>
      </c>
      <c r="F327" s="21">
        <f>Tabla13[[#This Row],[Divisa]]*0.9</f>
        <v>2.8050955414012737</v>
      </c>
      <c r="G327" s="22"/>
      <c r="H327" s="23">
        <f>Tabla13[[#This Row],[Divisa]]*Tabla13[[#This Row],[Pedido]]</f>
        <v>0</v>
      </c>
      <c r="I327" s="24"/>
    </row>
    <row r="328" spans="1:9" ht="15.75">
      <c r="A328" s="31">
        <v>3067</v>
      </c>
      <c r="B328" s="32" t="s">
        <v>373</v>
      </c>
      <c r="C328" s="32" t="s">
        <v>31</v>
      </c>
      <c r="D328" s="32">
        <v>19.03</v>
      </c>
      <c r="E328" s="21">
        <f>Tabla13[[#This Row],[PVP]]/9.42</f>
        <v>2.0201698513800426</v>
      </c>
      <c r="F328" s="21">
        <f>Tabla13[[#This Row],[Divisa]]*0.9</f>
        <v>1.8181528662420383</v>
      </c>
      <c r="G328" s="22"/>
      <c r="H328" s="23">
        <f>Tabla13[[#This Row],[Divisa]]*Tabla13[[#This Row],[Pedido]]</f>
        <v>0</v>
      </c>
      <c r="I328" s="24"/>
    </row>
    <row r="329" spans="1:9" ht="15.75">
      <c r="A329" s="31">
        <v>919</v>
      </c>
      <c r="B329" s="32" t="s">
        <v>374</v>
      </c>
      <c r="C329" s="32" t="s">
        <v>54</v>
      </c>
      <c r="D329" s="32">
        <v>12.34</v>
      </c>
      <c r="E329" s="21">
        <f>Tabla13[[#This Row],[PVP]]/9.42</f>
        <v>1.3099787685774946</v>
      </c>
      <c r="F329" s="21">
        <f>Tabla13[[#This Row],[Divisa]]*0.9</f>
        <v>1.1789808917197453</v>
      </c>
      <c r="G329" s="22"/>
      <c r="H329" s="23">
        <f>Tabla13[[#This Row],[Divisa]]*Tabla13[[#This Row],[Pedido]]</f>
        <v>0</v>
      </c>
      <c r="I329" s="24"/>
    </row>
    <row r="330" spans="1:9" ht="15.75">
      <c r="A330" s="31">
        <v>3069</v>
      </c>
      <c r="B330" s="32" t="s">
        <v>375</v>
      </c>
      <c r="C330" s="32" t="s">
        <v>31</v>
      </c>
      <c r="D330" s="32">
        <v>21.95</v>
      </c>
      <c r="E330" s="21">
        <f>Tabla13[[#This Row],[PVP]]/9.42</f>
        <v>2.3301486199575372</v>
      </c>
      <c r="F330" s="21">
        <f>Tabla13[[#This Row],[Divisa]]*0.9</f>
        <v>2.0971337579617835</v>
      </c>
      <c r="G330" s="22"/>
      <c r="H330" s="23">
        <f>Tabla13[[#This Row],[Divisa]]*Tabla13[[#This Row],[Pedido]]</f>
        <v>0</v>
      </c>
      <c r="I330" s="24"/>
    </row>
    <row r="331" spans="1:9" ht="15.75">
      <c r="A331" s="31">
        <v>2000</v>
      </c>
      <c r="B331" s="32" t="s">
        <v>376</v>
      </c>
      <c r="C331" s="32" t="s">
        <v>52</v>
      </c>
      <c r="D331" s="32">
        <v>34.01</v>
      </c>
      <c r="E331" s="21">
        <f>Tabla13[[#This Row],[PVP]]/9.42</f>
        <v>3.6104033970276008</v>
      </c>
      <c r="F331" s="21">
        <f>Tabla13[[#This Row],[Divisa]]*0.9</f>
        <v>3.2493630573248407</v>
      </c>
      <c r="G331" s="22"/>
      <c r="H331" s="23">
        <f>Tabla13[[#This Row],[Divisa]]*Tabla13[[#This Row],[Pedido]]</f>
        <v>0</v>
      </c>
      <c r="I331" s="24"/>
    </row>
    <row r="332" spans="1:9" ht="15.75">
      <c r="A332" s="31">
        <v>183</v>
      </c>
      <c r="B332" s="32" t="s">
        <v>377</v>
      </c>
      <c r="C332" s="32" t="s">
        <v>201</v>
      </c>
      <c r="D332" s="32">
        <v>24.59</v>
      </c>
      <c r="E332" s="21">
        <f>Tabla13[[#This Row],[PVP]]/9.42</f>
        <v>2.6104033970276008</v>
      </c>
      <c r="F332" s="21">
        <f>Tabla13[[#This Row],[Divisa]]*0.9</f>
        <v>2.3493630573248407</v>
      </c>
      <c r="G332" s="22"/>
      <c r="H332" s="23">
        <f>Tabla13[[#This Row],[Divisa]]*Tabla13[[#This Row],[Pedido]]</f>
        <v>0</v>
      </c>
      <c r="I332" s="24"/>
    </row>
    <row r="333" spans="1:9" ht="15.75">
      <c r="A333" s="31">
        <v>3017</v>
      </c>
      <c r="B333" s="32" t="s">
        <v>378</v>
      </c>
      <c r="C333" s="32" t="s">
        <v>12</v>
      </c>
      <c r="D333" s="32">
        <v>92.34</v>
      </c>
      <c r="E333" s="21">
        <f>Tabla13[[#This Row],[PVP]]/9.42</f>
        <v>9.8025477707006381</v>
      </c>
      <c r="F333" s="21">
        <f>Tabla13[[#This Row],[Divisa]]*0.9</f>
        <v>8.8222929936305743</v>
      </c>
      <c r="G333" s="22"/>
      <c r="H333" s="23">
        <f>Tabla13[[#This Row],[Divisa]]*Tabla13[[#This Row],[Pedido]]</f>
        <v>0</v>
      </c>
      <c r="I333" s="24"/>
    </row>
    <row r="334" spans="1:9" ht="15.75">
      <c r="A334" s="31">
        <v>3018</v>
      </c>
      <c r="B334" s="32" t="s">
        <v>379</v>
      </c>
      <c r="C334" s="32" t="s">
        <v>12</v>
      </c>
      <c r="D334" s="32">
        <v>83.81</v>
      </c>
      <c r="E334" s="21">
        <f>Tabla13[[#This Row],[PVP]]/9.42</f>
        <v>8.8970276008492579</v>
      </c>
      <c r="F334" s="21">
        <f>Tabla13[[#This Row],[Divisa]]*0.9</f>
        <v>8.0073248407643316</v>
      </c>
      <c r="G334" s="22"/>
      <c r="H334" s="23">
        <f>Tabla13[[#This Row],[Divisa]]*Tabla13[[#This Row],[Pedido]]</f>
        <v>0</v>
      </c>
      <c r="I334" s="24"/>
    </row>
    <row r="335" spans="1:9" ht="15.75">
      <c r="A335" s="31">
        <v>3012</v>
      </c>
      <c r="B335" s="32" t="s">
        <v>380</v>
      </c>
      <c r="C335" s="32" t="s">
        <v>12</v>
      </c>
      <c r="D335" s="32">
        <v>25.6</v>
      </c>
      <c r="E335" s="21">
        <f>Tabla13[[#This Row],[PVP]]/9.42</f>
        <v>2.7176220806794058</v>
      </c>
      <c r="F335" s="21">
        <f>Tabla13[[#This Row],[Divisa]]*0.9</f>
        <v>2.4458598726114653</v>
      </c>
      <c r="G335" s="22"/>
      <c r="H335" s="23">
        <f>Tabla13[[#This Row],[Divisa]]*Tabla13[[#This Row],[Pedido]]</f>
        <v>0</v>
      </c>
      <c r="I335" s="24"/>
    </row>
    <row r="336" spans="1:9" ht="15.75">
      <c r="A336" s="31">
        <v>3019</v>
      </c>
      <c r="B336" s="32" t="s">
        <v>381</v>
      </c>
      <c r="C336" s="32" t="s">
        <v>12</v>
      </c>
      <c r="D336" s="32">
        <v>33.450000000000003</v>
      </c>
      <c r="E336" s="21">
        <f>Tabla13[[#This Row],[PVP]]/9.42</f>
        <v>3.5509554140127393</v>
      </c>
      <c r="F336" s="21">
        <f>Tabla13[[#This Row],[Divisa]]*0.9</f>
        <v>3.1958598726114653</v>
      </c>
      <c r="G336" s="22"/>
      <c r="H336" s="23">
        <f>Tabla13[[#This Row],[Divisa]]*Tabla13[[#This Row],[Pedido]]</f>
        <v>0</v>
      </c>
      <c r="I336" s="24"/>
    </row>
    <row r="337" spans="1:9" ht="15.75">
      <c r="A337" s="31">
        <v>2160</v>
      </c>
      <c r="B337" s="32" t="s">
        <v>382</v>
      </c>
      <c r="C337" s="32" t="s">
        <v>77</v>
      </c>
      <c r="D337" s="32">
        <v>23.42</v>
      </c>
      <c r="E337" s="21">
        <f>Tabla13[[#This Row],[PVP]]/9.42</f>
        <v>2.48619957537155</v>
      </c>
      <c r="F337" s="21">
        <f>Tabla13[[#This Row],[Divisa]]*0.9</f>
        <v>2.237579617834395</v>
      </c>
      <c r="G337" s="22"/>
      <c r="H337" s="23">
        <f>Tabla13[[#This Row],[Divisa]]*Tabla13[[#This Row],[Pedido]]</f>
        <v>0</v>
      </c>
      <c r="I337" s="24"/>
    </row>
    <row r="338" spans="1:9" ht="15.75">
      <c r="A338" s="31">
        <v>2142</v>
      </c>
      <c r="B338" s="32" t="s">
        <v>383</v>
      </c>
      <c r="C338" s="32" t="s">
        <v>77</v>
      </c>
      <c r="D338" s="32">
        <v>35.64</v>
      </c>
      <c r="E338" s="21">
        <f>Tabla13[[#This Row],[PVP]]/9.42</f>
        <v>3.7834394904458599</v>
      </c>
      <c r="F338" s="21">
        <f>Tabla13[[#This Row],[Divisa]]*0.9</f>
        <v>3.4050955414012738</v>
      </c>
      <c r="G338" s="22"/>
      <c r="H338" s="23">
        <f>Tabla13[[#This Row],[Divisa]]*Tabla13[[#This Row],[Pedido]]</f>
        <v>0</v>
      </c>
      <c r="I338" s="24"/>
    </row>
    <row r="339" spans="1:9" ht="15.75">
      <c r="A339" s="31">
        <v>870</v>
      </c>
      <c r="B339" s="32" t="s">
        <v>384</v>
      </c>
      <c r="C339" s="32" t="s">
        <v>18</v>
      </c>
      <c r="D339" s="32">
        <v>42.39</v>
      </c>
      <c r="E339" s="21">
        <f>Tabla13[[#This Row],[PVP]]/9.42</f>
        <v>4.5</v>
      </c>
      <c r="F339" s="21">
        <f>Tabla13[[#This Row],[Divisa]]*0.9</f>
        <v>4.05</v>
      </c>
      <c r="G339" s="22"/>
      <c r="H339" s="23">
        <f>Tabla13[[#This Row],[Divisa]]*Tabla13[[#This Row],[Pedido]]</f>
        <v>0</v>
      </c>
      <c r="I339" s="24"/>
    </row>
    <row r="340" spans="1:9" ht="15.75">
      <c r="A340" s="31">
        <v>3025</v>
      </c>
      <c r="B340" s="32" t="s">
        <v>385</v>
      </c>
      <c r="C340" s="32" t="s">
        <v>75</v>
      </c>
      <c r="D340" s="32">
        <v>72.77</v>
      </c>
      <c r="E340" s="21">
        <f>Tabla13[[#This Row],[PVP]]/9.42</f>
        <v>7.7250530785562628</v>
      </c>
      <c r="F340" s="21">
        <f>Tabla13[[#This Row],[Divisa]]*0.9</f>
        <v>6.9525477707006367</v>
      </c>
      <c r="G340" s="22"/>
      <c r="H340" s="23">
        <f>Tabla13[[#This Row],[Divisa]]*Tabla13[[#This Row],[Pedido]]</f>
        <v>0</v>
      </c>
      <c r="I340" s="24"/>
    </row>
    <row r="341" spans="1:9" ht="15.75">
      <c r="A341" s="31">
        <v>663</v>
      </c>
      <c r="B341" s="32" t="s">
        <v>386</v>
      </c>
      <c r="C341" s="32" t="s">
        <v>43</v>
      </c>
      <c r="D341" s="32">
        <v>203.21</v>
      </c>
      <c r="E341" s="21">
        <f>Tabla13[[#This Row],[PVP]]/9.42</f>
        <v>21.572186836518046</v>
      </c>
      <c r="F341" s="21">
        <f>Tabla13[[#This Row],[Divisa]]*0.9</f>
        <v>19.414968152866241</v>
      </c>
      <c r="G341" s="22"/>
      <c r="H341" s="23">
        <f>Tabla13[[#This Row],[Divisa]]*Tabla13[[#This Row],[Pedido]]</f>
        <v>0</v>
      </c>
      <c r="I341" s="24"/>
    </row>
    <row r="342" spans="1:9" ht="15.75">
      <c r="A342" s="31">
        <v>367</v>
      </c>
      <c r="B342" s="32" t="s">
        <v>387</v>
      </c>
      <c r="C342" s="32" t="s">
        <v>48</v>
      </c>
      <c r="D342" s="32">
        <v>6.5</v>
      </c>
      <c r="E342" s="21">
        <f>Tabla13[[#This Row],[PVP]]/9.42</f>
        <v>0.69002123142250527</v>
      </c>
      <c r="F342" s="21">
        <f>Tabla13[[#This Row],[Divisa]]*0.9</f>
        <v>0.62101910828025475</v>
      </c>
      <c r="G342" s="22"/>
      <c r="H342" s="23">
        <f>Tabla13[[#This Row],[Divisa]]*Tabla13[[#This Row],[Pedido]]</f>
        <v>0</v>
      </c>
      <c r="I342" s="24"/>
    </row>
    <row r="343" spans="1:9" ht="15.75">
      <c r="A343" s="31">
        <v>281</v>
      </c>
      <c r="B343" s="32" t="s">
        <v>388</v>
      </c>
      <c r="C343" s="32" t="s">
        <v>114</v>
      </c>
      <c r="D343" s="32">
        <v>33.770000000000003</v>
      </c>
      <c r="E343" s="21">
        <f>Tabla13[[#This Row],[PVP]]/9.42</f>
        <v>3.5849256900212318</v>
      </c>
      <c r="F343" s="21">
        <f>Tabla13[[#This Row],[Divisa]]*0.9</f>
        <v>3.2264331210191086</v>
      </c>
      <c r="G343" s="22"/>
      <c r="H343" s="23">
        <f>Tabla13[[#This Row],[Divisa]]*Tabla13[[#This Row],[Pedido]]</f>
        <v>0</v>
      </c>
      <c r="I343" s="24"/>
    </row>
    <row r="344" spans="1:9" ht="15.75">
      <c r="A344" s="31">
        <v>2146</v>
      </c>
      <c r="B344" s="32" t="s">
        <v>389</v>
      </c>
      <c r="C344" s="32" t="s">
        <v>77</v>
      </c>
      <c r="D344" s="32">
        <v>61.09</v>
      </c>
      <c r="E344" s="21">
        <f>Tabla13[[#This Row],[PVP]]/9.42</f>
        <v>6.4851380042462852</v>
      </c>
      <c r="F344" s="21">
        <f>Tabla13[[#This Row],[Divisa]]*0.9</f>
        <v>5.8366242038216569</v>
      </c>
      <c r="G344" s="22"/>
      <c r="H344" s="23">
        <f>Tabla13[[#This Row],[Divisa]]*Tabla13[[#This Row],[Pedido]]</f>
        <v>0</v>
      </c>
      <c r="I344" s="24"/>
    </row>
    <row r="345" spans="1:9" ht="15.75">
      <c r="A345" s="31">
        <v>778</v>
      </c>
      <c r="B345" s="32" t="s">
        <v>390</v>
      </c>
      <c r="C345" s="32" t="s">
        <v>43</v>
      </c>
      <c r="D345" s="32">
        <v>15.79</v>
      </c>
      <c r="E345" s="21">
        <f>Tabla13[[#This Row],[PVP]]/9.42</f>
        <v>1.6762208067940552</v>
      </c>
      <c r="F345" s="21">
        <f>Tabla13[[#This Row],[Divisa]]*0.9</f>
        <v>1.5085987261146496</v>
      </c>
      <c r="G345" s="22"/>
      <c r="H345" s="23">
        <f>Tabla13[[#This Row],[Divisa]]*Tabla13[[#This Row],[Pedido]]</f>
        <v>0</v>
      </c>
      <c r="I345" s="24"/>
    </row>
    <row r="346" spans="1:9" ht="15.75">
      <c r="A346" s="31">
        <v>2029</v>
      </c>
      <c r="B346" s="32" t="s">
        <v>391</v>
      </c>
      <c r="C346" s="32" t="s">
        <v>45</v>
      </c>
      <c r="D346" s="32">
        <v>45.73</v>
      </c>
      <c r="E346" s="21">
        <f>Tabla13[[#This Row],[PVP]]/9.42</f>
        <v>4.8545647558386413</v>
      </c>
      <c r="F346" s="21">
        <f>Tabla13[[#This Row],[Divisa]]*0.9</f>
        <v>4.3691082802547774</v>
      </c>
      <c r="G346" s="22"/>
      <c r="H346" s="23">
        <f>Tabla13[[#This Row],[Divisa]]*Tabla13[[#This Row],[Pedido]]</f>
        <v>0</v>
      </c>
      <c r="I346" s="24"/>
    </row>
    <row r="347" spans="1:9" ht="15.75">
      <c r="A347" s="31">
        <v>1195</v>
      </c>
      <c r="B347" s="32" t="s">
        <v>392</v>
      </c>
      <c r="C347" s="32" t="s">
        <v>29</v>
      </c>
      <c r="D347" s="32">
        <v>11.02</v>
      </c>
      <c r="E347" s="21">
        <f>Tabla13[[#This Row],[PVP]]/9.42</f>
        <v>1.1698513800424628</v>
      </c>
      <c r="F347" s="21">
        <f>Tabla13[[#This Row],[Divisa]]*0.9</f>
        <v>1.0528662420382167</v>
      </c>
      <c r="G347" s="22"/>
      <c r="H347" s="23">
        <f>Tabla13[[#This Row],[Divisa]]*Tabla13[[#This Row],[Pedido]]</f>
        <v>0</v>
      </c>
      <c r="I347" s="24"/>
    </row>
    <row r="348" spans="1:9" ht="15.75">
      <c r="A348" s="31">
        <v>74</v>
      </c>
      <c r="B348" s="32" t="s">
        <v>393</v>
      </c>
      <c r="C348" s="32" t="s">
        <v>131</v>
      </c>
      <c r="D348" s="32">
        <v>8.3800000000000008</v>
      </c>
      <c r="E348" s="21">
        <f>Tabla13[[#This Row],[PVP]]/9.42</f>
        <v>0.88959660297239929</v>
      </c>
      <c r="F348" s="21">
        <f>Tabla13[[#This Row],[Divisa]]*0.9</f>
        <v>0.80063694267515939</v>
      </c>
      <c r="G348" s="22"/>
      <c r="H348" s="23">
        <f>Tabla13[[#This Row],[Divisa]]*Tabla13[[#This Row],[Pedido]]</f>
        <v>0</v>
      </c>
      <c r="I348" s="24"/>
    </row>
    <row r="349" spans="1:9" ht="15.75">
      <c r="A349" s="31">
        <v>616</v>
      </c>
      <c r="B349" s="32" t="s">
        <v>394</v>
      </c>
      <c r="C349" s="32" t="s">
        <v>304</v>
      </c>
      <c r="D349" s="32">
        <v>21.95</v>
      </c>
      <c r="E349" s="21">
        <f>Tabla13[[#This Row],[PVP]]/9.42</f>
        <v>2.3301486199575372</v>
      </c>
      <c r="F349" s="21">
        <f>Tabla13[[#This Row],[Divisa]]*0.9</f>
        <v>2.0971337579617835</v>
      </c>
      <c r="G349" s="22"/>
      <c r="H349" s="23">
        <f>Tabla13[[#This Row],[Divisa]]*Tabla13[[#This Row],[Pedido]]</f>
        <v>0</v>
      </c>
      <c r="I349" s="24"/>
    </row>
    <row r="350" spans="1:9" ht="15.75">
      <c r="A350" s="31">
        <v>405</v>
      </c>
      <c r="B350" s="32" t="s">
        <v>395</v>
      </c>
      <c r="C350" s="32" t="s">
        <v>396</v>
      </c>
      <c r="D350" s="32">
        <v>49.46</v>
      </c>
      <c r="E350" s="21">
        <f>Tabla13[[#This Row],[PVP]]/9.42</f>
        <v>5.2505307855626331</v>
      </c>
      <c r="F350" s="21">
        <f>Tabla13[[#This Row],[Divisa]]*0.9</f>
        <v>4.7254777070063696</v>
      </c>
      <c r="G350" s="22"/>
      <c r="H350" s="23">
        <f>Tabla13[[#This Row],[Divisa]]*Tabla13[[#This Row],[Pedido]]</f>
        <v>0</v>
      </c>
      <c r="I350" s="24"/>
    </row>
    <row r="351" spans="1:9" ht="15.75">
      <c r="A351" s="31">
        <v>709</v>
      </c>
      <c r="B351" s="32" t="s">
        <v>397</v>
      </c>
      <c r="C351" s="32" t="s">
        <v>398</v>
      </c>
      <c r="D351" s="32">
        <v>6.22</v>
      </c>
      <c r="E351" s="21">
        <f>Tabla13[[#This Row],[PVP]]/9.42</f>
        <v>0.66029723991507427</v>
      </c>
      <c r="F351" s="21">
        <f>Tabla13[[#This Row],[Divisa]]*0.9</f>
        <v>0.59426751592356686</v>
      </c>
      <c r="G351" s="22"/>
      <c r="H351" s="23">
        <f>Tabla13[[#This Row],[Divisa]]*Tabla13[[#This Row],[Pedido]]</f>
        <v>0</v>
      </c>
      <c r="I351" s="24"/>
    </row>
    <row r="352" spans="1:9" ht="15.75">
      <c r="A352" s="31">
        <v>3014</v>
      </c>
      <c r="B352" s="32" t="s">
        <v>399</v>
      </c>
      <c r="C352" s="32" t="s">
        <v>12</v>
      </c>
      <c r="D352" s="32">
        <v>17.53</v>
      </c>
      <c r="E352" s="21">
        <f>Tabla13[[#This Row],[PVP]]/9.42</f>
        <v>1.8609341825902337</v>
      </c>
      <c r="F352" s="21">
        <f>Tabla13[[#This Row],[Divisa]]*0.9</f>
        <v>1.6748407643312104</v>
      </c>
      <c r="G352" s="22"/>
      <c r="H352" s="23">
        <f>Tabla13[[#This Row],[Divisa]]*Tabla13[[#This Row],[Pedido]]</f>
        <v>0</v>
      </c>
      <c r="I352" s="24"/>
    </row>
    <row r="353" spans="1:9" ht="15.75">
      <c r="A353" s="31">
        <v>733</v>
      </c>
      <c r="B353" s="32" t="s">
        <v>400</v>
      </c>
      <c r="C353" s="32" t="s">
        <v>18</v>
      </c>
      <c r="D353" s="32">
        <v>19.59</v>
      </c>
      <c r="E353" s="21">
        <f>Tabla13[[#This Row],[PVP]]/9.42</f>
        <v>2.0796178343949046</v>
      </c>
      <c r="F353" s="21">
        <f>Tabla13[[#This Row],[Divisa]]*0.9</f>
        <v>1.8716560509554141</v>
      </c>
      <c r="G353" s="22"/>
      <c r="H353" s="23">
        <f>Tabla13[[#This Row],[Divisa]]*Tabla13[[#This Row],[Pedido]]</f>
        <v>0</v>
      </c>
      <c r="I353" s="24"/>
    </row>
    <row r="354" spans="1:9" ht="15.75">
      <c r="A354" s="31">
        <v>734</v>
      </c>
      <c r="B354" s="32" t="s">
        <v>401</v>
      </c>
      <c r="C354" s="32" t="s">
        <v>18</v>
      </c>
      <c r="D354" s="32">
        <v>28.45</v>
      </c>
      <c r="E354" s="21">
        <f>Tabla13[[#This Row],[PVP]]/9.42</f>
        <v>3.0201698513800426</v>
      </c>
      <c r="F354" s="21">
        <f>Tabla13[[#This Row],[Divisa]]*0.9</f>
        <v>2.7181528662420384</v>
      </c>
      <c r="G354" s="22"/>
      <c r="H354" s="23">
        <f>Tabla13[[#This Row],[Divisa]]*Tabla13[[#This Row],[Pedido]]</f>
        <v>0</v>
      </c>
      <c r="I354" s="24"/>
    </row>
    <row r="355" spans="1:9" ht="15.75">
      <c r="A355" s="31">
        <v>1158</v>
      </c>
      <c r="B355" s="32" t="s">
        <v>402</v>
      </c>
      <c r="C355" s="32" t="s">
        <v>18</v>
      </c>
      <c r="D355" s="32">
        <v>20.72</v>
      </c>
      <c r="E355" s="21">
        <f>Tabla13[[#This Row],[PVP]]/9.42</f>
        <v>2.1995753715498938</v>
      </c>
      <c r="F355" s="21">
        <f>Tabla13[[#This Row],[Divisa]]*0.9</f>
        <v>1.9796178343949045</v>
      </c>
      <c r="G355" s="22"/>
      <c r="H355" s="23">
        <f>Tabla13[[#This Row],[Divisa]]*Tabla13[[#This Row],[Pedido]]</f>
        <v>0</v>
      </c>
      <c r="I355" s="24"/>
    </row>
    <row r="356" spans="1:9" ht="15.75">
      <c r="A356" s="31">
        <v>735</v>
      </c>
      <c r="B356" s="32" t="s">
        <v>403</v>
      </c>
      <c r="C356" s="32" t="s">
        <v>18</v>
      </c>
      <c r="D356" s="32">
        <v>29.96</v>
      </c>
      <c r="E356" s="21">
        <f>Tabla13[[#This Row],[PVP]]/9.42</f>
        <v>3.180467091295117</v>
      </c>
      <c r="F356" s="21">
        <f>Tabla13[[#This Row],[Divisa]]*0.9</f>
        <v>2.8624203821656051</v>
      </c>
      <c r="G356" s="22"/>
      <c r="H356" s="23">
        <f>Tabla13[[#This Row],[Divisa]]*Tabla13[[#This Row],[Pedido]]</f>
        <v>0</v>
      </c>
      <c r="I356" s="24"/>
    </row>
    <row r="357" spans="1:9" ht="15.75">
      <c r="A357" s="31">
        <v>794</v>
      </c>
      <c r="B357" s="32" t="s">
        <v>404</v>
      </c>
      <c r="C357" s="32" t="s">
        <v>405</v>
      </c>
      <c r="D357" s="32">
        <v>29.86</v>
      </c>
      <c r="E357" s="21">
        <f>Tabla13[[#This Row],[PVP]]/9.42</f>
        <v>3.1698513800424628</v>
      </c>
      <c r="F357" s="21">
        <f>Tabla13[[#This Row],[Divisa]]*0.9</f>
        <v>2.8528662420382167</v>
      </c>
      <c r="G357" s="22"/>
      <c r="H357" s="23">
        <f>Tabla13[[#This Row],[Divisa]]*Tabla13[[#This Row],[Pedido]]</f>
        <v>0</v>
      </c>
      <c r="I357" s="24"/>
    </row>
    <row r="358" spans="1:9" ht="15.75">
      <c r="A358" s="31">
        <v>875</v>
      </c>
      <c r="B358" s="32" t="s">
        <v>406</v>
      </c>
      <c r="C358" s="32" t="s">
        <v>18</v>
      </c>
      <c r="D358" s="32">
        <v>24.3</v>
      </c>
      <c r="E358" s="21">
        <f>Tabla13[[#This Row],[PVP]]/9.42</f>
        <v>2.5796178343949046</v>
      </c>
      <c r="F358" s="21">
        <f>Tabla13[[#This Row],[Divisa]]*0.9</f>
        <v>2.3216560509554141</v>
      </c>
      <c r="G358" s="22"/>
      <c r="H358" s="23">
        <f>Tabla13[[#This Row],[Divisa]]*Tabla13[[#This Row],[Pedido]]</f>
        <v>0</v>
      </c>
      <c r="I358" s="24"/>
    </row>
    <row r="359" spans="1:9" ht="15.75">
      <c r="A359" s="31">
        <v>626</v>
      </c>
      <c r="B359" s="32" t="s">
        <v>407</v>
      </c>
      <c r="C359" s="32" t="s">
        <v>408</v>
      </c>
      <c r="D359" s="32">
        <v>2.73</v>
      </c>
      <c r="E359" s="21">
        <f>Tabla13[[#This Row],[PVP]]/9.42</f>
        <v>0.28980891719745222</v>
      </c>
      <c r="F359" s="21">
        <f>Tabla13[[#This Row],[Divisa]]*0.9</f>
        <v>0.260828025477707</v>
      </c>
      <c r="G359" s="22"/>
      <c r="H359" s="23">
        <f>Tabla13[[#This Row],[Divisa]]*Tabla13[[#This Row],[Pedido]]</f>
        <v>0</v>
      </c>
      <c r="I359" s="24"/>
    </row>
    <row r="360" spans="1:9" ht="15.75">
      <c r="A360" s="31">
        <v>665</v>
      </c>
      <c r="B360" s="32" t="s">
        <v>409</v>
      </c>
      <c r="C360" s="32" t="s">
        <v>43</v>
      </c>
      <c r="D360" s="32">
        <v>26.48</v>
      </c>
      <c r="E360" s="21">
        <f>Tabla13[[#This Row],[PVP]]/9.42</f>
        <v>2.8110403397027603</v>
      </c>
      <c r="F360" s="21">
        <f>Tabla13[[#This Row],[Divisa]]*0.9</f>
        <v>2.5299363057324844</v>
      </c>
      <c r="G360" s="22"/>
      <c r="H360" s="23">
        <f>Tabla13[[#This Row],[Divisa]]*Tabla13[[#This Row],[Pedido]]</f>
        <v>0</v>
      </c>
      <c r="I360" s="24"/>
    </row>
    <row r="361" spans="1:9" ht="15.75">
      <c r="A361" s="31">
        <v>664</v>
      </c>
      <c r="B361" s="32" t="s">
        <v>410</v>
      </c>
      <c r="C361" s="32" t="s">
        <v>43</v>
      </c>
      <c r="D361" s="32">
        <v>19.739999999999998</v>
      </c>
      <c r="E361" s="21">
        <f>Tabla13[[#This Row],[PVP]]/9.42</f>
        <v>2.0955414012738851</v>
      </c>
      <c r="F361" s="21">
        <f>Tabla13[[#This Row],[Divisa]]*0.9</f>
        <v>1.8859872611464967</v>
      </c>
      <c r="G361" s="22"/>
      <c r="H361" s="23">
        <f>Tabla13[[#This Row],[Divisa]]*Tabla13[[#This Row],[Pedido]]</f>
        <v>0</v>
      </c>
      <c r="I361" s="24"/>
    </row>
    <row r="362" spans="1:9" ht="15.75">
      <c r="A362" s="31">
        <v>1213</v>
      </c>
      <c r="B362" s="32" t="s">
        <v>411</v>
      </c>
      <c r="C362" s="32" t="s">
        <v>23</v>
      </c>
      <c r="D362" s="32">
        <v>13.47</v>
      </c>
      <c r="E362" s="21">
        <f>Tabla13[[#This Row],[PVP]]/9.42</f>
        <v>1.4299363057324841</v>
      </c>
      <c r="F362" s="21">
        <f>Tabla13[[#This Row],[Divisa]]*0.9</f>
        <v>1.2869426751592357</v>
      </c>
      <c r="G362" s="22"/>
      <c r="H362" s="23">
        <f>Tabla13[[#This Row],[Divisa]]*Tabla13[[#This Row],[Pedido]]</f>
        <v>0</v>
      </c>
      <c r="I362" s="24"/>
    </row>
    <row r="363" spans="1:9" ht="15.75">
      <c r="A363" s="31">
        <v>2288</v>
      </c>
      <c r="B363" s="32" t="s">
        <v>412</v>
      </c>
      <c r="C363" s="32" t="s">
        <v>282</v>
      </c>
      <c r="D363" s="32">
        <v>10.36</v>
      </c>
      <c r="E363" s="21">
        <f>Tabla13[[#This Row],[PVP]]/9.42</f>
        <v>1.0997876857749469</v>
      </c>
      <c r="F363" s="21">
        <f>Tabla13[[#This Row],[Divisa]]*0.9</f>
        <v>0.98980891719745223</v>
      </c>
      <c r="G363" s="22"/>
      <c r="H363" s="23">
        <f>Tabla13[[#This Row],[Divisa]]*Tabla13[[#This Row],[Pedido]]</f>
        <v>0</v>
      </c>
      <c r="I363" s="24"/>
    </row>
    <row r="364" spans="1:9" ht="15.75">
      <c r="A364" s="31">
        <v>2075</v>
      </c>
      <c r="B364" s="32" t="s">
        <v>413</v>
      </c>
      <c r="C364" s="32" t="s">
        <v>54</v>
      </c>
      <c r="D364" s="32">
        <v>6.59</v>
      </c>
      <c r="E364" s="21">
        <f>Tabla13[[#This Row],[PVP]]/9.42</f>
        <v>0.6995753715498938</v>
      </c>
      <c r="F364" s="21">
        <f>Tabla13[[#This Row],[Divisa]]*0.9</f>
        <v>0.62961783439490449</v>
      </c>
      <c r="G364" s="22"/>
      <c r="H364" s="23">
        <f>Tabla13[[#This Row],[Divisa]]*Tabla13[[#This Row],[Pedido]]</f>
        <v>0</v>
      </c>
      <c r="I364" s="24"/>
    </row>
    <row r="365" spans="1:9" ht="15.75">
      <c r="A365" s="31">
        <v>2002</v>
      </c>
      <c r="B365" s="32" t="s">
        <v>413</v>
      </c>
      <c r="C365" s="32" t="s">
        <v>123</v>
      </c>
      <c r="D365" s="32">
        <v>8.57</v>
      </c>
      <c r="E365" s="21">
        <f>Tabla13[[#This Row],[PVP]]/9.42</f>
        <v>0.90976645435244163</v>
      </c>
      <c r="F365" s="21">
        <f>Tabla13[[#This Row],[Divisa]]*0.9</f>
        <v>0.81878980891719744</v>
      </c>
      <c r="G365" s="22"/>
      <c r="H365" s="23">
        <f>Tabla13[[#This Row],[Divisa]]*Tabla13[[#This Row],[Pedido]]</f>
        <v>0</v>
      </c>
      <c r="I365" s="24"/>
    </row>
    <row r="366" spans="1:9" ht="15.75">
      <c r="A366" s="31">
        <v>462</v>
      </c>
      <c r="B366" s="32" t="s">
        <v>414</v>
      </c>
      <c r="C366" s="32" t="s">
        <v>34</v>
      </c>
      <c r="D366" s="32">
        <v>6.97</v>
      </c>
      <c r="E366" s="21">
        <f>Tabla13[[#This Row],[PVP]]/9.42</f>
        <v>0.73991507430997872</v>
      </c>
      <c r="F366" s="21">
        <f>Tabla13[[#This Row],[Divisa]]*0.9</f>
        <v>0.66592356687898091</v>
      </c>
      <c r="G366" s="22"/>
      <c r="H366" s="23">
        <f>Tabla13[[#This Row],[Divisa]]*Tabla13[[#This Row],[Pedido]]</f>
        <v>0</v>
      </c>
      <c r="I366" s="24"/>
    </row>
    <row r="367" spans="1:9" ht="15.75">
      <c r="A367" s="31">
        <v>2315</v>
      </c>
      <c r="B367" s="32" t="s">
        <v>415</v>
      </c>
      <c r="C367" s="32" t="s">
        <v>11</v>
      </c>
      <c r="D367" s="32">
        <v>11.59</v>
      </c>
      <c r="E367" s="21">
        <f>Tabla13[[#This Row],[PVP]]/9.42</f>
        <v>1.2303609341825903</v>
      </c>
      <c r="F367" s="21">
        <f>Tabla13[[#This Row],[Divisa]]*0.9</f>
        <v>1.1073248407643312</v>
      </c>
      <c r="G367" s="22"/>
      <c r="H367" s="23">
        <f>Tabla13[[#This Row],[Divisa]]*Tabla13[[#This Row],[Pedido]]</f>
        <v>0</v>
      </c>
      <c r="I367" s="24"/>
    </row>
    <row r="368" spans="1:9" ht="15.75">
      <c r="A368" s="31">
        <v>421</v>
      </c>
      <c r="B368" s="32" t="s">
        <v>416</v>
      </c>
      <c r="C368" s="32" t="s">
        <v>41</v>
      </c>
      <c r="D368" s="32">
        <v>17.52</v>
      </c>
      <c r="E368" s="21">
        <f>Tabla13[[#This Row],[PVP]]/9.42</f>
        <v>1.8598726114649682</v>
      </c>
      <c r="F368" s="21">
        <f>Tabla13[[#This Row],[Divisa]]*0.9</f>
        <v>1.6738853503184714</v>
      </c>
      <c r="G368" s="22"/>
      <c r="H368" s="23">
        <f>Tabla13[[#This Row],[Divisa]]*Tabla13[[#This Row],[Pedido]]</f>
        <v>0</v>
      </c>
      <c r="I368" s="24"/>
    </row>
    <row r="369" spans="1:9" ht="15.75">
      <c r="A369" s="31">
        <v>556</v>
      </c>
      <c r="B369" s="32" t="s">
        <v>417</v>
      </c>
      <c r="C369" s="32" t="s">
        <v>72</v>
      </c>
      <c r="D369" s="32">
        <v>3.86</v>
      </c>
      <c r="E369" s="21">
        <f>Tabla13[[#This Row],[PVP]]/9.42</f>
        <v>0.40976645435244158</v>
      </c>
      <c r="F369" s="21">
        <f>Tabla13[[#This Row],[Divisa]]*0.9</f>
        <v>0.36878980891719743</v>
      </c>
      <c r="G369" s="22"/>
      <c r="H369" s="23">
        <f>Tabla13[[#This Row],[Divisa]]*Tabla13[[#This Row],[Pedido]]</f>
        <v>0</v>
      </c>
      <c r="I369" s="24"/>
    </row>
    <row r="370" spans="1:9" ht="15.75">
      <c r="A370" s="31">
        <v>1015</v>
      </c>
      <c r="B370" s="32" t="s">
        <v>418</v>
      </c>
      <c r="C370" s="32" t="s">
        <v>29</v>
      </c>
      <c r="D370" s="32">
        <v>2.17</v>
      </c>
      <c r="E370" s="21">
        <f>Tabla13[[#This Row],[PVP]]/9.42</f>
        <v>0.23036093418259024</v>
      </c>
      <c r="F370" s="21">
        <f>Tabla13[[#This Row],[Divisa]]*0.9</f>
        <v>0.20732484076433122</v>
      </c>
      <c r="G370" s="22"/>
      <c r="H370" s="23">
        <f>Tabla13[[#This Row],[Divisa]]*Tabla13[[#This Row],[Pedido]]</f>
        <v>0</v>
      </c>
      <c r="I370" s="24"/>
    </row>
    <row r="371" spans="1:9" ht="15.75">
      <c r="A371" s="31">
        <v>390</v>
      </c>
      <c r="B371" s="32" t="s">
        <v>419</v>
      </c>
      <c r="C371" s="32" t="s">
        <v>11</v>
      </c>
      <c r="D371" s="32">
        <v>1.98</v>
      </c>
      <c r="E371" s="21">
        <f>Tabla13[[#This Row],[PVP]]/9.42</f>
        <v>0.21019108280254778</v>
      </c>
      <c r="F371" s="21">
        <f>Tabla13[[#This Row],[Divisa]]*0.9</f>
        <v>0.18917197452229301</v>
      </c>
      <c r="G371" s="22"/>
      <c r="H371" s="23">
        <f>Tabla13[[#This Row],[Divisa]]*Tabla13[[#This Row],[Pedido]]</f>
        <v>0</v>
      </c>
      <c r="I371" s="24"/>
    </row>
    <row r="372" spans="1:9" ht="15.75">
      <c r="A372" s="31">
        <v>534</v>
      </c>
      <c r="B372" s="32" t="s">
        <v>420</v>
      </c>
      <c r="C372" s="32" t="s">
        <v>421</v>
      </c>
      <c r="D372" s="32">
        <v>3.58</v>
      </c>
      <c r="E372" s="21">
        <f>Tabla13[[#This Row],[PVP]]/9.42</f>
        <v>0.38004246284501064</v>
      </c>
      <c r="F372" s="21">
        <f>Tabla13[[#This Row],[Divisa]]*0.9</f>
        <v>0.34203821656050959</v>
      </c>
      <c r="G372" s="22"/>
      <c r="H372" s="23">
        <f>Tabla13[[#This Row],[Divisa]]*Tabla13[[#This Row],[Pedido]]</f>
        <v>0</v>
      </c>
      <c r="I372" s="24"/>
    </row>
    <row r="373" spans="1:9" ht="15.75">
      <c r="A373" s="31">
        <v>1133</v>
      </c>
      <c r="B373" s="32" t="s">
        <v>422</v>
      </c>
      <c r="C373" s="32" t="s">
        <v>37</v>
      </c>
      <c r="D373" s="32">
        <v>15.97</v>
      </c>
      <c r="E373" s="21">
        <f>Tabla13[[#This Row],[PVP]]/9.42</f>
        <v>1.6953290870488325</v>
      </c>
      <c r="F373" s="21">
        <f>Tabla13[[#This Row],[Divisa]]*0.9</f>
        <v>1.5257961783439493</v>
      </c>
      <c r="G373" s="22"/>
      <c r="H373" s="23">
        <f>Tabla13[[#This Row],[Divisa]]*Tabla13[[#This Row],[Pedido]]</f>
        <v>0</v>
      </c>
      <c r="I373" s="24"/>
    </row>
    <row r="374" spans="1:9" ht="15.75">
      <c r="A374" s="31">
        <v>808</v>
      </c>
      <c r="B374" s="32" t="s">
        <v>423</v>
      </c>
      <c r="C374" s="32" t="s">
        <v>69</v>
      </c>
      <c r="D374" s="32">
        <v>20.91</v>
      </c>
      <c r="E374" s="21">
        <f>Tabla13[[#This Row],[PVP]]/9.42</f>
        <v>2.2197452229299364</v>
      </c>
      <c r="F374" s="21">
        <f>Tabla13[[#This Row],[Divisa]]*0.9</f>
        <v>1.9977707006369427</v>
      </c>
      <c r="G374" s="22"/>
      <c r="H374" s="23">
        <f>Tabla13[[#This Row],[Divisa]]*Tabla13[[#This Row],[Pedido]]</f>
        <v>0</v>
      </c>
      <c r="I374" s="24"/>
    </row>
    <row r="375" spans="1:9" ht="15.75">
      <c r="A375" s="31">
        <v>2168</v>
      </c>
      <c r="B375" s="32" t="s">
        <v>424</v>
      </c>
      <c r="C375" s="32" t="s">
        <v>144</v>
      </c>
      <c r="D375" s="32">
        <v>6.12</v>
      </c>
      <c r="E375" s="21">
        <f>Tabla13[[#This Row],[PVP]]/9.42</f>
        <v>0.64968152866242035</v>
      </c>
      <c r="F375" s="21">
        <f>Tabla13[[#This Row],[Divisa]]*0.9</f>
        <v>0.58471337579617833</v>
      </c>
      <c r="G375" s="22"/>
      <c r="H375" s="23">
        <f>Tabla13[[#This Row],[Divisa]]*Tabla13[[#This Row],[Pedido]]</f>
        <v>0</v>
      </c>
      <c r="I375" s="24"/>
    </row>
    <row r="376" spans="1:9" ht="15.75">
      <c r="A376" s="31">
        <v>280</v>
      </c>
      <c r="B376" s="32" t="s">
        <v>425</v>
      </c>
      <c r="C376" s="32" t="s">
        <v>114</v>
      </c>
      <c r="D376" s="32">
        <v>41.56</v>
      </c>
      <c r="E376" s="21">
        <f>Tabla13[[#This Row],[PVP]]/9.42</f>
        <v>4.4118895966029728</v>
      </c>
      <c r="F376" s="21">
        <f>Tabla13[[#This Row],[Divisa]]*0.9</f>
        <v>3.9707006369426754</v>
      </c>
      <c r="G376" s="22"/>
      <c r="H376" s="23">
        <f>Tabla13[[#This Row],[Divisa]]*Tabla13[[#This Row],[Pedido]]</f>
        <v>0</v>
      </c>
      <c r="I376" s="24"/>
    </row>
    <row r="377" spans="1:9" ht="15.75">
      <c r="A377" s="31">
        <v>266</v>
      </c>
      <c r="B377" s="32" t="s">
        <v>426</v>
      </c>
      <c r="C377" s="32" t="s">
        <v>37</v>
      </c>
      <c r="D377" s="32">
        <v>7.14</v>
      </c>
      <c r="E377" s="21">
        <f>Tabla13[[#This Row],[PVP]]/9.42</f>
        <v>0.75796178343949039</v>
      </c>
      <c r="F377" s="21">
        <f>Tabla13[[#This Row],[Divisa]]*0.9</f>
        <v>0.68216560509554136</v>
      </c>
      <c r="G377" s="22"/>
      <c r="H377" s="23">
        <f>Tabla13[[#This Row],[Divisa]]*Tabla13[[#This Row],[Pedido]]</f>
        <v>0</v>
      </c>
      <c r="I377" s="24"/>
    </row>
    <row r="378" spans="1:9" ht="15.75">
      <c r="A378" s="31">
        <v>254</v>
      </c>
      <c r="B378" s="32" t="s">
        <v>427</v>
      </c>
      <c r="C378" s="32" t="s">
        <v>37</v>
      </c>
      <c r="D378" s="32">
        <v>12.6</v>
      </c>
      <c r="E378" s="21">
        <f>Tabla13[[#This Row],[PVP]]/9.42</f>
        <v>1.3375796178343948</v>
      </c>
      <c r="F378" s="21">
        <f>Tabla13[[#This Row],[Divisa]]*0.9</f>
        <v>1.2038216560509554</v>
      </c>
      <c r="G378" s="22"/>
      <c r="H378" s="23">
        <f>Tabla13[[#This Row],[Divisa]]*Tabla13[[#This Row],[Pedido]]</f>
        <v>0</v>
      </c>
      <c r="I378" s="24"/>
    </row>
    <row r="379" spans="1:9" ht="15.75">
      <c r="A379" s="31">
        <v>2252</v>
      </c>
      <c r="B379" s="32" t="s">
        <v>428</v>
      </c>
      <c r="C379" s="32" t="s">
        <v>144</v>
      </c>
      <c r="D379" s="32">
        <v>14.32</v>
      </c>
      <c r="E379" s="21">
        <f>Tabla13[[#This Row],[PVP]]/9.42</f>
        <v>1.5201698513800426</v>
      </c>
      <c r="F379" s="21">
        <f>Tabla13[[#This Row],[Divisa]]*0.9</f>
        <v>1.3681528662420384</v>
      </c>
      <c r="G379" s="22"/>
      <c r="H379" s="23">
        <f>Tabla13[[#This Row],[Divisa]]*Tabla13[[#This Row],[Pedido]]</f>
        <v>0</v>
      </c>
      <c r="I379" s="24"/>
    </row>
    <row r="380" spans="1:9" ht="15.75">
      <c r="A380" s="31">
        <v>2081</v>
      </c>
      <c r="B380" s="32" t="s">
        <v>429</v>
      </c>
      <c r="C380" s="32" t="s">
        <v>54</v>
      </c>
      <c r="D380" s="32">
        <v>15.54</v>
      </c>
      <c r="E380" s="21">
        <f>Tabla13[[#This Row],[PVP]]/9.42</f>
        <v>1.6496815286624202</v>
      </c>
      <c r="F380" s="21">
        <f>Tabla13[[#This Row],[Divisa]]*0.9</f>
        <v>1.4847133757961783</v>
      </c>
      <c r="G380" s="22"/>
      <c r="H380" s="23">
        <f>Tabla13[[#This Row],[Divisa]]*Tabla13[[#This Row],[Pedido]]</f>
        <v>0</v>
      </c>
      <c r="I380" s="24"/>
    </row>
    <row r="381" spans="1:9" ht="15.75">
      <c r="A381" s="31">
        <v>2201</v>
      </c>
      <c r="B381" s="32" t="s">
        <v>430</v>
      </c>
      <c r="C381" s="32" t="s">
        <v>304</v>
      </c>
      <c r="D381" s="32">
        <v>15.45</v>
      </c>
      <c r="E381" s="21">
        <f>Tabla13[[#This Row],[PVP]]/9.42</f>
        <v>1.6401273885350318</v>
      </c>
      <c r="F381" s="21">
        <f>Tabla13[[#This Row],[Divisa]]*0.9</f>
        <v>1.4761146496815287</v>
      </c>
      <c r="G381" s="22"/>
      <c r="H381" s="23">
        <f>Tabla13[[#This Row],[Divisa]]*Tabla13[[#This Row],[Pedido]]</f>
        <v>0</v>
      </c>
      <c r="I381" s="24"/>
    </row>
    <row r="382" spans="1:9" ht="15.75">
      <c r="A382" s="31">
        <v>2003</v>
      </c>
      <c r="B382" s="32" t="s">
        <v>431</v>
      </c>
      <c r="C382" s="32" t="s">
        <v>123</v>
      </c>
      <c r="D382" s="32">
        <v>7.35</v>
      </c>
      <c r="E382" s="21">
        <f>Tabla13[[#This Row],[PVP]]/9.42</f>
        <v>0.78025477707006363</v>
      </c>
      <c r="F382" s="21">
        <f>Tabla13[[#This Row],[Divisa]]*0.9</f>
        <v>0.70222929936305734</v>
      </c>
      <c r="G382" s="22"/>
      <c r="H382" s="23">
        <f>Tabla13[[#This Row],[Divisa]]*Tabla13[[#This Row],[Pedido]]</f>
        <v>0</v>
      </c>
      <c r="I382" s="24"/>
    </row>
    <row r="383" spans="1:9" ht="15.75">
      <c r="A383" s="31">
        <v>119</v>
      </c>
      <c r="B383" s="32" t="s">
        <v>432</v>
      </c>
      <c r="C383" s="32" t="s">
        <v>23</v>
      </c>
      <c r="D383" s="32">
        <v>2.4500000000000002</v>
      </c>
      <c r="E383" s="21">
        <f>Tabla13[[#This Row],[PVP]]/9.42</f>
        <v>0.26008492569002123</v>
      </c>
      <c r="F383" s="21">
        <f>Tabla13[[#This Row],[Divisa]]*0.9</f>
        <v>0.23407643312101911</v>
      </c>
      <c r="G383" s="22"/>
      <c r="H383" s="23">
        <f>Tabla13[[#This Row],[Divisa]]*Tabla13[[#This Row],[Pedido]]</f>
        <v>0</v>
      </c>
      <c r="I383" s="24"/>
    </row>
    <row r="384" spans="1:9" ht="15.75">
      <c r="A384" s="31">
        <v>23</v>
      </c>
      <c r="B384" s="32" t="s">
        <v>433</v>
      </c>
      <c r="C384" s="32" t="s">
        <v>29</v>
      </c>
      <c r="D384" s="32">
        <v>3.67</v>
      </c>
      <c r="E384" s="21">
        <f>Tabla13[[#This Row],[PVP]]/9.42</f>
        <v>0.38959660297239912</v>
      </c>
      <c r="F384" s="21">
        <f>Tabla13[[#This Row],[Divisa]]*0.9</f>
        <v>0.35063694267515921</v>
      </c>
      <c r="G384" s="22"/>
      <c r="H384" s="23">
        <f>Tabla13[[#This Row],[Divisa]]*Tabla13[[#This Row],[Pedido]]</f>
        <v>0</v>
      </c>
      <c r="I384" s="24"/>
    </row>
    <row r="385" spans="1:9" ht="15.75">
      <c r="A385" s="31">
        <v>393</v>
      </c>
      <c r="B385" s="32" t="s">
        <v>434</v>
      </c>
      <c r="C385" s="32" t="s">
        <v>201</v>
      </c>
      <c r="D385" s="32">
        <v>11.96</v>
      </c>
      <c r="E385" s="21">
        <f>Tabla13[[#This Row],[PVP]]/9.42</f>
        <v>1.2696390658174099</v>
      </c>
      <c r="F385" s="21">
        <f>Tabla13[[#This Row],[Divisa]]*0.9</f>
        <v>1.142675159235669</v>
      </c>
      <c r="G385" s="22"/>
      <c r="H385" s="23">
        <f>Tabla13[[#This Row],[Divisa]]*Tabla13[[#This Row],[Pedido]]</f>
        <v>0</v>
      </c>
      <c r="I385" s="24"/>
    </row>
    <row r="386" spans="1:9" ht="15.75">
      <c r="A386" s="31">
        <v>610</v>
      </c>
      <c r="B386" s="32" t="s">
        <v>435</v>
      </c>
      <c r="C386" s="32" t="s">
        <v>52</v>
      </c>
      <c r="D386" s="32">
        <v>6.97</v>
      </c>
      <c r="E386" s="21">
        <f>Tabla13[[#This Row],[PVP]]/9.42</f>
        <v>0.73991507430997872</v>
      </c>
      <c r="F386" s="21">
        <f>Tabla13[[#This Row],[Divisa]]*0.9</f>
        <v>0.66592356687898091</v>
      </c>
      <c r="G386" s="22"/>
      <c r="H386" s="23">
        <f>Tabla13[[#This Row],[Divisa]]*Tabla13[[#This Row],[Pedido]]</f>
        <v>0</v>
      </c>
      <c r="I386" s="24"/>
    </row>
    <row r="387" spans="1:9" ht="15.75">
      <c r="A387" s="31">
        <v>765</v>
      </c>
      <c r="B387" s="32" t="s">
        <v>436</v>
      </c>
      <c r="C387" s="32" t="s">
        <v>437</v>
      </c>
      <c r="D387" s="32">
        <v>2.73</v>
      </c>
      <c r="E387" s="21">
        <f>Tabla13[[#This Row],[PVP]]/9.42</f>
        <v>0.28980891719745222</v>
      </c>
      <c r="F387" s="21">
        <f>Tabla13[[#This Row],[Divisa]]*0.9</f>
        <v>0.260828025477707</v>
      </c>
      <c r="G387" s="22"/>
      <c r="H387" s="23">
        <f>Tabla13[[#This Row],[Divisa]]*Tabla13[[#This Row],[Pedido]]</f>
        <v>0</v>
      </c>
      <c r="I387" s="24"/>
    </row>
    <row r="388" spans="1:9" ht="15.75">
      <c r="A388" s="31">
        <v>464</v>
      </c>
      <c r="B388" s="32" t="s">
        <v>438</v>
      </c>
      <c r="C388" s="32" t="s">
        <v>34</v>
      </c>
      <c r="D388" s="32">
        <v>4.05</v>
      </c>
      <c r="E388" s="21">
        <f>Tabla13[[#This Row],[PVP]]/9.42</f>
        <v>0.42993630573248404</v>
      </c>
      <c r="F388" s="21">
        <f>Tabla13[[#This Row],[Divisa]]*0.9</f>
        <v>0.38694267515923564</v>
      </c>
      <c r="G388" s="22"/>
      <c r="H388" s="23">
        <f>Tabla13[[#This Row],[Divisa]]*Tabla13[[#This Row],[Pedido]]</f>
        <v>0</v>
      </c>
      <c r="I388" s="24"/>
    </row>
    <row r="389" spans="1:9" ht="15.75">
      <c r="A389" s="31">
        <v>647</v>
      </c>
      <c r="B389" s="32" t="s">
        <v>439</v>
      </c>
      <c r="C389" s="32" t="s">
        <v>54</v>
      </c>
      <c r="D389" s="32">
        <v>4.43</v>
      </c>
      <c r="E389" s="21">
        <f>Tabla13[[#This Row],[PVP]]/9.42</f>
        <v>0.47027600849256895</v>
      </c>
      <c r="F389" s="21">
        <f>Tabla13[[#This Row],[Divisa]]*0.9</f>
        <v>0.42324840764331206</v>
      </c>
      <c r="G389" s="22"/>
      <c r="H389" s="23">
        <f>Tabla13[[#This Row],[Divisa]]*Tabla13[[#This Row],[Pedido]]</f>
        <v>0</v>
      </c>
      <c r="I389" s="24"/>
    </row>
    <row r="390" spans="1:9" ht="15.75">
      <c r="A390" s="31">
        <v>535</v>
      </c>
      <c r="B390" s="32" t="s">
        <v>440</v>
      </c>
      <c r="C390" s="32" t="s">
        <v>196</v>
      </c>
      <c r="D390" s="32">
        <v>2.2599999999999998</v>
      </c>
      <c r="E390" s="21">
        <f>Tabla13[[#This Row],[PVP]]/9.42</f>
        <v>0.23991507430997874</v>
      </c>
      <c r="F390" s="21">
        <f>Tabla13[[#This Row],[Divisa]]*0.9</f>
        <v>0.21592356687898087</v>
      </c>
      <c r="G390" s="22"/>
      <c r="H390" s="23">
        <f>Tabla13[[#This Row],[Divisa]]*Tabla13[[#This Row],[Pedido]]</f>
        <v>0</v>
      </c>
      <c r="I390" s="24"/>
    </row>
    <row r="391" spans="1:9" ht="15.75">
      <c r="A391" s="31">
        <v>494</v>
      </c>
      <c r="B391" s="32" t="s">
        <v>441</v>
      </c>
      <c r="C391" s="32" t="s">
        <v>54</v>
      </c>
      <c r="D391" s="32">
        <v>3.49</v>
      </c>
      <c r="E391" s="21">
        <f>Tabla13[[#This Row],[PVP]]/9.42</f>
        <v>0.37048832271762211</v>
      </c>
      <c r="F391" s="21">
        <f>Tabla13[[#This Row],[Divisa]]*0.9</f>
        <v>0.33343949044585991</v>
      </c>
      <c r="G391" s="22"/>
      <c r="H391" s="23">
        <f>Tabla13[[#This Row],[Divisa]]*Tabla13[[#This Row],[Pedido]]</f>
        <v>0</v>
      </c>
      <c r="I391" s="24"/>
    </row>
    <row r="392" spans="1:9" ht="15.75">
      <c r="A392" s="31">
        <v>3070</v>
      </c>
      <c r="B392" s="32" t="s">
        <v>1018</v>
      </c>
      <c r="C392" s="32" t="s">
        <v>31</v>
      </c>
      <c r="D392" s="32">
        <v>25.43</v>
      </c>
      <c r="E392" s="21">
        <f>Tabla13[[#This Row],[PVP]]/9.42</f>
        <v>2.6995753715498938</v>
      </c>
      <c r="F392" s="21">
        <f>Tabla13[[#This Row],[Divisa]]*0.9</f>
        <v>2.4296178343949046</v>
      </c>
      <c r="G392" s="22"/>
      <c r="H392" s="23">
        <f>Tabla13[[#This Row],[Divisa]]*Tabla13[[#This Row],[Pedido]]</f>
        <v>0</v>
      </c>
      <c r="I392" s="24"/>
    </row>
    <row r="393" spans="1:9" ht="15.75">
      <c r="A393" s="31">
        <v>583</v>
      </c>
      <c r="B393" s="32" t="s">
        <v>442</v>
      </c>
      <c r="C393" s="32" t="s">
        <v>54</v>
      </c>
      <c r="D393" s="32">
        <v>2.4500000000000002</v>
      </c>
      <c r="E393" s="21">
        <f>Tabla13[[#This Row],[PVP]]/9.42</f>
        <v>0.26008492569002123</v>
      </c>
      <c r="F393" s="21">
        <f>Tabla13[[#This Row],[Divisa]]*0.9</f>
        <v>0.23407643312101911</v>
      </c>
      <c r="G393" s="22"/>
      <c r="H393" s="23">
        <f>Tabla13[[#This Row],[Divisa]]*Tabla13[[#This Row],[Pedido]]</f>
        <v>0</v>
      </c>
      <c r="I393" s="24"/>
    </row>
    <row r="394" spans="1:9" ht="15.75">
      <c r="A394" s="31">
        <v>282</v>
      </c>
      <c r="B394" s="32" t="s">
        <v>443</v>
      </c>
      <c r="C394" s="32" t="s">
        <v>114</v>
      </c>
      <c r="D394" s="32">
        <v>24.68</v>
      </c>
      <c r="E394" s="21">
        <f>Tabla13[[#This Row],[PVP]]/9.42</f>
        <v>2.6199575371549892</v>
      </c>
      <c r="F394" s="21">
        <f>Tabla13[[#This Row],[Divisa]]*0.9</f>
        <v>2.3579617834394906</v>
      </c>
      <c r="G394" s="22"/>
      <c r="H394" s="23">
        <f>Tabla13[[#This Row],[Divisa]]*Tabla13[[#This Row],[Pedido]]</f>
        <v>0</v>
      </c>
      <c r="I394" s="24"/>
    </row>
    <row r="395" spans="1:9" ht="15.75">
      <c r="A395" s="31">
        <v>1141</v>
      </c>
      <c r="B395" s="32" t="s">
        <v>444</v>
      </c>
      <c r="C395" s="32" t="s">
        <v>23</v>
      </c>
      <c r="D395" s="32">
        <v>30.8</v>
      </c>
      <c r="E395" s="21">
        <f>Tabla13[[#This Row],[PVP]]/9.42</f>
        <v>3.2696390658174099</v>
      </c>
      <c r="F395" s="21">
        <f>Tabla13[[#This Row],[Divisa]]*0.9</f>
        <v>2.942675159235669</v>
      </c>
      <c r="G395" s="22"/>
      <c r="H395" s="23">
        <f>Tabla13[[#This Row],[Divisa]]*Tabla13[[#This Row],[Pedido]]</f>
        <v>0</v>
      </c>
      <c r="I395" s="24"/>
    </row>
    <row r="396" spans="1:9" ht="15.75">
      <c r="A396" s="31">
        <v>584</v>
      </c>
      <c r="B396" s="32" t="s">
        <v>445</v>
      </c>
      <c r="C396" s="32" t="s">
        <v>54</v>
      </c>
      <c r="D396" s="32">
        <v>4.1399999999999997</v>
      </c>
      <c r="E396" s="21">
        <f>Tabla13[[#This Row],[PVP]]/9.42</f>
        <v>0.43949044585987257</v>
      </c>
      <c r="F396" s="21">
        <f>Tabla13[[#This Row],[Divisa]]*0.9</f>
        <v>0.39554140127388532</v>
      </c>
      <c r="G396" s="22"/>
      <c r="H396" s="23">
        <f>Tabla13[[#This Row],[Divisa]]*Tabla13[[#This Row],[Pedido]]</f>
        <v>0</v>
      </c>
      <c r="I396" s="24"/>
    </row>
    <row r="397" spans="1:9" ht="15.75">
      <c r="A397" s="31">
        <v>907</v>
      </c>
      <c r="B397" s="32" t="s">
        <v>446</v>
      </c>
      <c r="C397" s="32" t="s">
        <v>329</v>
      </c>
      <c r="D397" s="32">
        <v>11.02</v>
      </c>
      <c r="E397" s="21">
        <f>Tabla13[[#This Row],[PVP]]/9.42</f>
        <v>1.1698513800424628</v>
      </c>
      <c r="F397" s="21">
        <f>Tabla13[[#This Row],[Divisa]]*0.9</f>
        <v>1.0528662420382167</v>
      </c>
      <c r="G397" s="22"/>
      <c r="H397" s="23">
        <f>Tabla13[[#This Row],[Divisa]]*Tabla13[[#This Row],[Pedido]]</f>
        <v>0</v>
      </c>
      <c r="I397" s="24"/>
    </row>
    <row r="398" spans="1:9" ht="15.75">
      <c r="A398" s="31">
        <v>2267</v>
      </c>
      <c r="B398" s="32" t="s">
        <v>447</v>
      </c>
      <c r="C398" s="32" t="s">
        <v>23</v>
      </c>
      <c r="D398" s="32">
        <v>4.05</v>
      </c>
      <c r="E398" s="21">
        <f>Tabla13[[#This Row],[PVP]]/9.42</f>
        <v>0.42993630573248404</v>
      </c>
      <c r="F398" s="21">
        <f>Tabla13[[#This Row],[Divisa]]*0.9</f>
        <v>0.38694267515923564</v>
      </c>
      <c r="G398" s="22"/>
      <c r="H398" s="23">
        <f>Tabla13[[#This Row],[Divisa]]*Tabla13[[#This Row],[Pedido]]</f>
        <v>0</v>
      </c>
      <c r="I398" s="24"/>
    </row>
    <row r="399" spans="1:9" ht="15.75">
      <c r="A399" s="31">
        <v>2268</v>
      </c>
      <c r="B399" s="32" t="s">
        <v>448</v>
      </c>
      <c r="C399" s="32" t="s">
        <v>23</v>
      </c>
      <c r="D399" s="32">
        <v>33.82</v>
      </c>
      <c r="E399" s="21">
        <f>Tabla13[[#This Row],[PVP]]/9.42</f>
        <v>3.5902335456475583</v>
      </c>
      <c r="F399" s="21">
        <f>Tabla13[[#This Row],[Divisa]]*0.9</f>
        <v>3.2312101910828024</v>
      </c>
      <c r="G399" s="22"/>
      <c r="H399" s="23">
        <f>Tabla13[[#This Row],[Divisa]]*Tabla13[[#This Row],[Pedido]]</f>
        <v>0</v>
      </c>
      <c r="I399" s="24"/>
    </row>
    <row r="400" spans="1:9" ht="15.75">
      <c r="A400" s="31">
        <v>160</v>
      </c>
      <c r="B400" s="32" t="s">
        <v>449</v>
      </c>
      <c r="C400" s="32" t="s">
        <v>72</v>
      </c>
      <c r="D400" s="32">
        <v>2.17</v>
      </c>
      <c r="E400" s="21">
        <f>Tabla13[[#This Row],[PVP]]/9.42</f>
        <v>0.23036093418259024</v>
      </c>
      <c r="F400" s="21">
        <f>Tabla13[[#This Row],[Divisa]]*0.9</f>
        <v>0.20732484076433122</v>
      </c>
      <c r="G400" s="22"/>
      <c r="H400" s="23">
        <f>Tabla13[[#This Row],[Divisa]]*Tabla13[[#This Row],[Pedido]]</f>
        <v>0</v>
      </c>
      <c r="I400" s="24"/>
    </row>
    <row r="401" spans="1:9" ht="15.75">
      <c r="A401" s="31">
        <v>891</v>
      </c>
      <c r="B401" s="32" t="s">
        <v>450</v>
      </c>
      <c r="C401" s="32" t="s">
        <v>142</v>
      </c>
      <c r="D401" s="32">
        <v>25.72</v>
      </c>
      <c r="E401" s="21">
        <f>Tabla13[[#This Row],[PVP]]/9.42</f>
        <v>2.7303609341825901</v>
      </c>
      <c r="F401" s="21">
        <f>Tabla13[[#This Row],[Divisa]]*0.9</f>
        <v>2.4573248407643313</v>
      </c>
      <c r="G401" s="22"/>
      <c r="H401" s="23">
        <f>Tabla13[[#This Row],[Divisa]]*Tabla13[[#This Row],[Pedido]]</f>
        <v>0</v>
      </c>
      <c r="I401" s="24"/>
    </row>
    <row r="402" spans="1:9" ht="15.75">
      <c r="A402" s="31">
        <v>2031</v>
      </c>
      <c r="B402" s="32" t="s">
        <v>451</v>
      </c>
      <c r="C402" s="32" t="s">
        <v>45</v>
      </c>
      <c r="D402" s="32">
        <v>22</v>
      </c>
      <c r="E402" s="21">
        <f>Tabla13[[#This Row],[PVP]]/9.42</f>
        <v>2.335456475583864</v>
      </c>
      <c r="F402" s="21">
        <f>Tabla13[[#This Row],[Divisa]]*0.9</f>
        <v>2.1019108280254777</v>
      </c>
      <c r="G402" s="22"/>
      <c r="H402" s="23">
        <f>Tabla13[[#This Row],[Divisa]]*Tabla13[[#This Row],[Pedido]]</f>
        <v>0</v>
      </c>
      <c r="I402" s="24"/>
    </row>
    <row r="403" spans="1:9" ht="15.75">
      <c r="A403" s="31">
        <v>2030</v>
      </c>
      <c r="B403" s="32" t="s">
        <v>452</v>
      </c>
      <c r="C403" s="32" t="s">
        <v>45</v>
      </c>
      <c r="D403" s="32">
        <v>11.9</v>
      </c>
      <c r="E403" s="21">
        <f>Tabla13[[#This Row],[PVP]]/9.42</f>
        <v>1.2632696390658174</v>
      </c>
      <c r="F403" s="21">
        <f>Tabla13[[#This Row],[Divisa]]*0.9</f>
        <v>1.1369426751592357</v>
      </c>
      <c r="G403" s="22"/>
      <c r="H403" s="23">
        <f>Tabla13[[#This Row],[Divisa]]*Tabla13[[#This Row],[Pedido]]</f>
        <v>0</v>
      </c>
      <c r="I403" s="24"/>
    </row>
    <row r="404" spans="1:9" ht="15.75">
      <c r="A404" s="31">
        <v>2032</v>
      </c>
      <c r="B404" s="32" t="s">
        <v>453</v>
      </c>
      <c r="C404" s="32" t="s">
        <v>45</v>
      </c>
      <c r="D404" s="32">
        <v>25.45</v>
      </c>
      <c r="E404" s="21">
        <f>Tabla13[[#This Row],[PVP]]/9.42</f>
        <v>2.7016985138004244</v>
      </c>
      <c r="F404" s="21">
        <f>Tabla13[[#This Row],[Divisa]]*0.9</f>
        <v>2.4315286624203818</v>
      </c>
      <c r="G404" s="22"/>
      <c r="H404" s="23">
        <f>Tabla13[[#This Row],[Divisa]]*Tabla13[[#This Row],[Pedido]]</f>
        <v>0</v>
      </c>
      <c r="I404" s="24"/>
    </row>
    <row r="405" spans="1:9" ht="15.75">
      <c r="A405" s="31">
        <v>795</v>
      </c>
      <c r="B405" s="32" t="s">
        <v>454</v>
      </c>
      <c r="C405" s="32" t="s">
        <v>405</v>
      </c>
      <c r="D405" s="32">
        <v>31.65</v>
      </c>
      <c r="E405" s="21">
        <f>Tabla13[[#This Row],[PVP]]/9.42</f>
        <v>3.3598726114649682</v>
      </c>
      <c r="F405" s="21">
        <f>Tabla13[[#This Row],[Divisa]]*0.9</f>
        <v>3.0238853503184715</v>
      </c>
      <c r="G405" s="22"/>
      <c r="H405" s="23">
        <f>Tabla13[[#This Row],[Divisa]]*Tabla13[[#This Row],[Pedido]]</f>
        <v>0</v>
      </c>
      <c r="I405" s="24"/>
    </row>
    <row r="406" spans="1:9" ht="15.75">
      <c r="A406" s="31">
        <v>1215</v>
      </c>
      <c r="B406" s="32" t="s">
        <v>455</v>
      </c>
      <c r="C406" s="32" t="s">
        <v>23</v>
      </c>
      <c r="D406" s="32">
        <v>5.56</v>
      </c>
      <c r="E406" s="21">
        <f>Tabla13[[#This Row],[PVP]]/9.42</f>
        <v>0.59023354564755837</v>
      </c>
      <c r="F406" s="21">
        <f>Tabla13[[#This Row],[Divisa]]*0.9</f>
        <v>0.53121019108280254</v>
      </c>
      <c r="G406" s="22"/>
      <c r="H406" s="23">
        <f>Tabla13[[#This Row],[Divisa]]*Tabla13[[#This Row],[Pedido]]</f>
        <v>0</v>
      </c>
      <c r="I406" s="24"/>
    </row>
    <row r="407" spans="1:9" ht="15.75">
      <c r="A407" s="31">
        <v>184</v>
      </c>
      <c r="B407" s="32" t="s">
        <v>456</v>
      </c>
      <c r="C407" s="32" t="s">
        <v>437</v>
      </c>
      <c r="D407" s="32">
        <v>5.28</v>
      </c>
      <c r="E407" s="21">
        <f>Tabla13[[#This Row],[PVP]]/9.42</f>
        <v>0.56050955414012738</v>
      </c>
      <c r="F407" s="21">
        <f>Tabla13[[#This Row],[Divisa]]*0.9</f>
        <v>0.50445859872611465</v>
      </c>
      <c r="G407" s="22"/>
      <c r="H407" s="23">
        <f>Tabla13[[#This Row],[Divisa]]*Tabla13[[#This Row],[Pedido]]</f>
        <v>0</v>
      </c>
      <c r="I407" s="24"/>
    </row>
    <row r="408" spans="1:9" ht="15.75">
      <c r="A408" s="31">
        <v>135</v>
      </c>
      <c r="B408" s="32" t="s">
        <v>457</v>
      </c>
      <c r="C408" s="32" t="s">
        <v>196</v>
      </c>
      <c r="D408" s="32">
        <v>13.47</v>
      </c>
      <c r="E408" s="21">
        <f>Tabla13[[#This Row],[PVP]]/9.42</f>
        <v>1.4299363057324841</v>
      </c>
      <c r="F408" s="21">
        <f>Tabla13[[#This Row],[Divisa]]*0.9</f>
        <v>1.2869426751592357</v>
      </c>
      <c r="G408" s="22"/>
      <c r="H408" s="23">
        <f>Tabla13[[#This Row],[Divisa]]*Tabla13[[#This Row],[Pedido]]</f>
        <v>0</v>
      </c>
      <c r="I408" s="24"/>
    </row>
    <row r="409" spans="1:9" ht="15.75">
      <c r="A409" s="31">
        <v>2033</v>
      </c>
      <c r="B409" s="32" t="s">
        <v>458</v>
      </c>
      <c r="C409" s="32" t="s">
        <v>45</v>
      </c>
      <c r="D409" s="32">
        <v>12.81</v>
      </c>
      <c r="E409" s="21">
        <f>Tabla13[[#This Row],[PVP]]/9.42</f>
        <v>1.3598726114649682</v>
      </c>
      <c r="F409" s="21">
        <f>Tabla13[[#This Row],[Divisa]]*0.9</f>
        <v>1.2238853503184715</v>
      </c>
      <c r="G409" s="22"/>
      <c r="H409" s="23">
        <f>Tabla13[[#This Row],[Divisa]]*Tabla13[[#This Row],[Pedido]]</f>
        <v>0</v>
      </c>
      <c r="I409" s="24"/>
    </row>
    <row r="410" spans="1:9" ht="15.75">
      <c r="A410" s="31">
        <v>2034</v>
      </c>
      <c r="B410" s="32" t="s">
        <v>1036</v>
      </c>
      <c r="C410" s="32" t="s">
        <v>45</v>
      </c>
      <c r="D410" s="32">
        <v>6.88</v>
      </c>
      <c r="E410" s="21">
        <f>Tabla13[[#This Row],[PVP]]/9.42</f>
        <v>0.73036093418259018</v>
      </c>
      <c r="F410" s="21">
        <f>Tabla13[[#This Row],[Divisa]]*0.9</f>
        <v>0.65732484076433118</v>
      </c>
      <c r="G410" s="22"/>
      <c r="H410" s="23">
        <f>Tabla13[[#This Row],[Divisa]]*Tabla13[[#This Row],[Pedido]]</f>
        <v>0</v>
      </c>
      <c r="I410" s="24"/>
    </row>
    <row r="411" spans="1:9" ht="15.75">
      <c r="A411" s="31">
        <v>2035</v>
      </c>
      <c r="B411" s="32" t="s">
        <v>459</v>
      </c>
      <c r="C411" s="32" t="s">
        <v>45</v>
      </c>
      <c r="D411" s="32">
        <v>12.25</v>
      </c>
      <c r="E411" s="21">
        <f>Tabla13[[#This Row],[PVP]]/9.42</f>
        <v>1.3004246284501062</v>
      </c>
      <c r="F411" s="21">
        <f>Tabla13[[#This Row],[Divisa]]*0.9</f>
        <v>1.1703821656050957</v>
      </c>
      <c r="G411" s="22"/>
      <c r="H411" s="23">
        <f>Tabla13[[#This Row],[Divisa]]*Tabla13[[#This Row],[Pedido]]</f>
        <v>0</v>
      </c>
      <c r="I411" s="24"/>
    </row>
    <row r="412" spans="1:9" ht="15.75">
      <c r="A412" s="31">
        <v>2036</v>
      </c>
      <c r="B412" s="32" t="s">
        <v>460</v>
      </c>
      <c r="C412" s="32" t="s">
        <v>45</v>
      </c>
      <c r="D412" s="32">
        <v>17.71</v>
      </c>
      <c r="E412" s="21">
        <f>Tabla13[[#This Row],[PVP]]/9.42</f>
        <v>1.8800424628450108</v>
      </c>
      <c r="F412" s="21">
        <f>Tabla13[[#This Row],[Divisa]]*0.9</f>
        <v>1.6920382165605097</v>
      </c>
      <c r="G412" s="22"/>
      <c r="H412" s="23">
        <f>Tabla13[[#This Row],[Divisa]]*Tabla13[[#This Row],[Pedido]]</f>
        <v>0</v>
      </c>
      <c r="I412" s="24"/>
    </row>
    <row r="413" spans="1:9" ht="15.75">
      <c r="A413" s="31">
        <v>640</v>
      </c>
      <c r="B413" s="32" t="s">
        <v>461</v>
      </c>
      <c r="C413" s="32" t="s">
        <v>255</v>
      </c>
      <c r="D413" s="32">
        <v>98.83</v>
      </c>
      <c r="E413" s="21">
        <f>Tabla13[[#This Row],[PVP]]/9.42</f>
        <v>10.491507430997876</v>
      </c>
      <c r="F413" s="21">
        <f>Tabla13[[#This Row],[Divisa]]*0.9</f>
        <v>9.4423566878980889</v>
      </c>
      <c r="G413" s="22"/>
      <c r="H413" s="23">
        <f>Tabla13[[#This Row],[Divisa]]*Tabla13[[#This Row],[Pedido]]</f>
        <v>0</v>
      </c>
      <c r="I413" s="24"/>
    </row>
    <row r="414" spans="1:9" ht="15.75">
      <c r="A414" s="31">
        <v>75</v>
      </c>
      <c r="B414" s="32" t="s">
        <v>462</v>
      </c>
      <c r="C414" s="32" t="s">
        <v>131</v>
      </c>
      <c r="D414" s="32">
        <v>22.61</v>
      </c>
      <c r="E414" s="21">
        <f>Tabla13[[#This Row],[PVP]]/9.42</f>
        <v>2.4002123142250529</v>
      </c>
      <c r="F414" s="21">
        <f>Tabla13[[#This Row],[Divisa]]*0.9</f>
        <v>2.1601910828025477</v>
      </c>
      <c r="G414" s="22"/>
      <c r="H414" s="23">
        <f>Tabla13[[#This Row],[Divisa]]*Tabla13[[#This Row],[Pedido]]</f>
        <v>0</v>
      </c>
      <c r="I414" s="24"/>
    </row>
    <row r="415" spans="1:9" ht="15.75">
      <c r="A415" s="31">
        <v>2186</v>
      </c>
      <c r="B415" s="32" t="s">
        <v>463</v>
      </c>
      <c r="C415" s="32" t="s">
        <v>464</v>
      </c>
      <c r="D415" s="32">
        <v>11.02</v>
      </c>
      <c r="E415" s="21">
        <f>Tabla13[[#This Row],[PVP]]/9.42</f>
        <v>1.1698513800424628</v>
      </c>
      <c r="F415" s="21">
        <f>Tabla13[[#This Row],[Divisa]]*0.9</f>
        <v>1.0528662420382167</v>
      </c>
      <c r="G415" s="22"/>
      <c r="H415" s="23">
        <f>Tabla13[[#This Row],[Divisa]]*Tabla13[[#This Row],[Pedido]]</f>
        <v>0</v>
      </c>
      <c r="I415" s="24"/>
    </row>
    <row r="416" spans="1:9" ht="15.75">
      <c r="A416" s="31">
        <v>368</v>
      </c>
      <c r="B416" s="32" t="s">
        <v>465</v>
      </c>
      <c r="C416" s="32" t="s">
        <v>48</v>
      </c>
      <c r="D416" s="32">
        <v>2.73</v>
      </c>
      <c r="E416" s="21">
        <f>Tabla13[[#This Row],[PVP]]/9.42</f>
        <v>0.28980891719745222</v>
      </c>
      <c r="F416" s="21">
        <f>Tabla13[[#This Row],[Divisa]]*0.9</f>
        <v>0.260828025477707</v>
      </c>
      <c r="G416" s="22"/>
      <c r="H416" s="23">
        <f>Tabla13[[#This Row],[Divisa]]*Tabla13[[#This Row],[Pedido]]</f>
        <v>0</v>
      </c>
      <c r="I416" s="24"/>
    </row>
    <row r="417" spans="1:9" ht="15.75">
      <c r="A417" s="31">
        <v>2177</v>
      </c>
      <c r="B417" s="32" t="s">
        <v>466</v>
      </c>
      <c r="C417" s="32" t="s">
        <v>467</v>
      </c>
      <c r="D417" s="32">
        <v>6.12</v>
      </c>
      <c r="E417" s="21">
        <f>Tabla13[[#This Row],[PVP]]/9.42</f>
        <v>0.64968152866242035</v>
      </c>
      <c r="F417" s="21">
        <f>Tabla13[[#This Row],[Divisa]]*0.9</f>
        <v>0.58471337579617833</v>
      </c>
      <c r="G417" s="22"/>
      <c r="H417" s="23">
        <f>Tabla13[[#This Row],[Divisa]]*Tabla13[[#This Row],[Pedido]]</f>
        <v>0</v>
      </c>
      <c r="I417" s="24"/>
    </row>
    <row r="418" spans="1:9" ht="15.75">
      <c r="A418" s="31">
        <v>1400</v>
      </c>
      <c r="B418" s="32" t="s">
        <v>468</v>
      </c>
      <c r="C418" s="32" t="s">
        <v>37</v>
      </c>
      <c r="D418" s="32">
        <v>10.39</v>
      </c>
      <c r="E418" s="21">
        <f>Tabla13[[#This Row],[PVP]]/9.42</f>
        <v>1.1029723991507432</v>
      </c>
      <c r="F418" s="21">
        <f>Tabla13[[#This Row],[Divisa]]*0.9</f>
        <v>0.99267515923566885</v>
      </c>
      <c r="G418" s="22"/>
      <c r="H418" s="23">
        <f>Tabla13[[#This Row],[Divisa]]*Tabla13[[#This Row],[Pedido]]</f>
        <v>0</v>
      </c>
      <c r="I418" s="24"/>
    </row>
    <row r="419" spans="1:9" ht="15.75">
      <c r="A419" s="31">
        <v>971</v>
      </c>
      <c r="B419" s="32" t="s">
        <v>469</v>
      </c>
      <c r="C419" s="32" t="s">
        <v>173</v>
      </c>
      <c r="D419" s="32">
        <v>4.71</v>
      </c>
      <c r="E419" s="21">
        <f>Tabla13[[#This Row],[PVP]]/9.42</f>
        <v>0.5</v>
      </c>
      <c r="F419" s="21">
        <f>Tabla13[[#This Row],[Divisa]]*0.9</f>
        <v>0.45</v>
      </c>
      <c r="G419" s="22"/>
      <c r="H419" s="23">
        <f>Tabla13[[#This Row],[Divisa]]*Tabla13[[#This Row],[Pedido]]</f>
        <v>0</v>
      </c>
      <c r="I419" s="24"/>
    </row>
    <row r="420" spans="1:9" ht="15.75">
      <c r="A420" s="31">
        <v>536</v>
      </c>
      <c r="B420" s="32" t="s">
        <v>470</v>
      </c>
      <c r="C420" s="32" t="s">
        <v>196</v>
      </c>
      <c r="D420" s="32">
        <v>3.96</v>
      </c>
      <c r="E420" s="21">
        <f>Tabla13[[#This Row],[PVP]]/9.42</f>
        <v>0.42038216560509556</v>
      </c>
      <c r="F420" s="21">
        <f>Tabla13[[#This Row],[Divisa]]*0.9</f>
        <v>0.37834394904458601</v>
      </c>
      <c r="G420" s="22"/>
      <c r="H420" s="23">
        <f>Tabla13[[#This Row],[Divisa]]*Tabla13[[#This Row],[Pedido]]</f>
        <v>0</v>
      </c>
      <c r="I420" s="24"/>
    </row>
    <row r="421" spans="1:9" ht="15.75">
      <c r="A421" s="31">
        <v>371</v>
      </c>
      <c r="B421" s="32" t="s">
        <v>470</v>
      </c>
      <c r="C421" s="32" t="s">
        <v>48</v>
      </c>
      <c r="D421" s="32">
        <v>4.1399999999999997</v>
      </c>
      <c r="E421" s="21">
        <f>Tabla13[[#This Row],[PVP]]/9.42</f>
        <v>0.43949044585987257</v>
      </c>
      <c r="F421" s="21">
        <f>Tabla13[[#This Row],[Divisa]]*0.9</f>
        <v>0.39554140127388532</v>
      </c>
      <c r="G421" s="22"/>
      <c r="H421" s="23">
        <f>Tabla13[[#This Row],[Divisa]]*Tabla13[[#This Row],[Pedido]]</f>
        <v>0</v>
      </c>
      <c r="I421" s="24"/>
    </row>
    <row r="422" spans="1:9" ht="15.75">
      <c r="A422" s="31">
        <v>313</v>
      </c>
      <c r="B422" s="32" t="s">
        <v>471</v>
      </c>
      <c r="C422" s="32" t="s">
        <v>37</v>
      </c>
      <c r="D422" s="32">
        <v>12.21</v>
      </c>
      <c r="E422" s="21">
        <f>Tabla13[[#This Row],[PVP]]/9.42</f>
        <v>1.2961783439490446</v>
      </c>
      <c r="F422" s="21">
        <f>Tabla13[[#This Row],[Divisa]]*0.9</f>
        <v>1.1665605095541403</v>
      </c>
      <c r="G422" s="22"/>
      <c r="H422" s="23">
        <f>Tabla13[[#This Row],[Divisa]]*Tabla13[[#This Row],[Pedido]]</f>
        <v>0</v>
      </c>
      <c r="I422" s="24"/>
    </row>
    <row r="423" spans="1:9" ht="15.75">
      <c r="A423" s="31">
        <v>1099</v>
      </c>
      <c r="B423" s="32" t="s">
        <v>472</v>
      </c>
      <c r="C423" s="32" t="s">
        <v>437</v>
      </c>
      <c r="D423" s="32">
        <v>33.630000000000003</v>
      </c>
      <c r="E423" s="21">
        <f>Tabla13[[#This Row],[PVP]]/9.42</f>
        <v>3.5700636942675161</v>
      </c>
      <c r="F423" s="21">
        <f>Tabla13[[#This Row],[Divisa]]*0.9</f>
        <v>3.2130573248407646</v>
      </c>
      <c r="G423" s="22"/>
      <c r="H423" s="23">
        <f>Tabla13[[#This Row],[Divisa]]*Tabla13[[#This Row],[Pedido]]</f>
        <v>0</v>
      </c>
      <c r="I423" s="24"/>
    </row>
    <row r="424" spans="1:9" ht="15.75">
      <c r="A424" s="31">
        <v>239</v>
      </c>
      <c r="B424" s="32" t="s">
        <v>473</v>
      </c>
      <c r="C424" s="32" t="s">
        <v>144</v>
      </c>
      <c r="D424" s="32">
        <v>13.56</v>
      </c>
      <c r="E424" s="21">
        <f>Tabla13[[#This Row],[PVP]]/9.42</f>
        <v>1.4394904458598727</v>
      </c>
      <c r="F424" s="21">
        <f>Tabla13[[#This Row],[Divisa]]*0.9</f>
        <v>1.2955414012738855</v>
      </c>
      <c r="G424" s="22"/>
      <c r="H424" s="23">
        <f>Tabla13[[#This Row],[Divisa]]*Tabla13[[#This Row],[Pedido]]</f>
        <v>0</v>
      </c>
      <c r="I424" s="24"/>
    </row>
    <row r="425" spans="1:9" ht="15.75">
      <c r="A425" s="31">
        <v>776</v>
      </c>
      <c r="B425" s="32" t="s">
        <v>474</v>
      </c>
      <c r="C425" s="32" t="s">
        <v>11</v>
      </c>
      <c r="D425" s="32">
        <v>81.95</v>
      </c>
      <c r="E425" s="21">
        <f>Tabla13[[#This Row],[PVP]]/9.42</f>
        <v>8.6995753715498942</v>
      </c>
      <c r="F425" s="21">
        <f>Tabla13[[#This Row],[Divisa]]*0.9</f>
        <v>7.829617834394905</v>
      </c>
      <c r="G425" s="22"/>
      <c r="H425" s="23">
        <f>Tabla13[[#This Row],[Divisa]]*Tabla13[[#This Row],[Pedido]]</f>
        <v>0</v>
      </c>
      <c r="I425" s="24"/>
    </row>
    <row r="426" spans="1:9" ht="15.75">
      <c r="A426" s="31">
        <v>2260</v>
      </c>
      <c r="B426" s="32" t="s">
        <v>475</v>
      </c>
      <c r="C426" s="32" t="s">
        <v>45</v>
      </c>
      <c r="D426" s="32">
        <v>46.16</v>
      </c>
      <c r="E426" s="21">
        <f>Tabla13[[#This Row],[PVP]]/9.42</f>
        <v>4.9002123142250529</v>
      </c>
      <c r="F426" s="21">
        <f>Tabla13[[#This Row],[Divisa]]*0.9</f>
        <v>4.4101910828025481</v>
      </c>
      <c r="G426" s="22"/>
      <c r="H426" s="23">
        <f>Tabla13[[#This Row],[Divisa]]*Tabla13[[#This Row],[Pedido]]</f>
        <v>0</v>
      </c>
      <c r="I426" s="24"/>
    </row>
    <row r="427" spans="1:9" ht="15.75">
      <c r="A427" s="31">
        <v>2037</v>
      </c>
      <c r="B427" s="32" t="s">
        <v>476</v>
      </c>
      <c r="C427" s="32" t="s">
        <v>45</v>
      </c>
      <c r="D427" s="32">
        <v>29.96</v>
      </c>
      <c r="E427" s="21">
        <f>Tabla13[[#This Row],[PVP]]/9.42</f>
        <v>3.180467091295117</v>
      </c>
      <c r="F427" s="21">
        <f>Tabla13[[#This Row],[Divisa]]*0.9</f>
        <v>2.8624203821656051</v>
      </c>
      <c r="G427" s="22"/>
      <c r="H427" s="23">
        <f>Tabla13[[#This Row],[Divisa]]*Tabla13[[#This Row],[Pedido]]</f>
        <v>0</v>
      </c>
      <c r="I427" s="24"/>
    </row>
    <row r="428" spans="1:9" ht="15.75">
      <c r="A428" s="31">
        <v>2076</v>
      </c>
      <c r="B428" s="32" t="s">
        <v>477</v>
      </c>
      <c r="C428" s="32" t="s">
        <v>54</v>
      </c>
      <c r="D428" s="32">
        <v>11.78</v>
      </c>
      <c r="E428" s="21">
        <f>Tabla13[[#This Row],[PVP]]/9.42</f>
        <v>1.2505307855626326</v>
      </c>
      <c r="F428" s="21">
        <f>Tabla13[[#This Row],[Divisa]]*0.9</f>
        <v>1.1254777070063695</v>
      </c>
      <c r="G428" s="22"/>
      <c r="H428" s="23">
        <f>Tabla13[[#This Row],[Divisa]]*Tabla13[[#This Row],[Pedido]]</f>
        <v>0</v>
      </c>
      <c r="I428" s="24"/>
    </row>
    <row r="429" spans="1:9" ht="15.75">
      <c r="A429" s="31">
        <v>703</v>
      </c>
      <c r="B429" s="32" t="s">
        <v>478</v>
      </c>
      <c r="C429" s="32" t="s">
        <v>114</v>
      </c>
      <c r="D429" s="32">
        <v>26.55</v>
      </c>
      <c r="E429" s="21">
        <f>Tabla13[[#This Row],[PVP]]/9.42</f>
        <v>2.8184713375796178</v>
      </c>
      <c r="F429" s="21">
        <f>Tabla13[[#This Row],[Divisa]]*0.9</f>
        <v>2.5366242038216562</v>
      </c>
      <c r="G429" s="22"/>
      <c r="H429" s="23">
        <f>Tabla13[[#This Row],[Divisa]]*Tabla13[[#This Row],[Pedido]]</f>
        <v>0</v>
      </c>
      <c r="I429" s="24"/>
    </row>
    <row r="430" spans="1:9" ht="15.75">
      <c r="A430" s="31">
        <v>1100</v>
      </c>
      <c r="B430" s="32" t="s">
        <v>479</v>
      </c>
      <c r="C430" s="32" t="s">
        <v>437</v>
      </c>
      <c r="D430" s="32">
        <v>6.59</v>
      </c>
      <c r="E430" s="21">
        <f>Tabla13[[#This Row],[PVP]]/9.42</f>
        <v>0.6995753715498938</v>
      </c>
      <c r="F430" s="21">
        <f>Tabla13[[#This Row],[Divisa]]*0.9</f>
        <v>0.62961783439490449</v>
      </c>
      <c r="G430" s="22"/>
      <c r="H430" s="23">
        <f>Tabla13[[#This Row],[Divisa]]*Tabla13[[#This Row],[Pedido]]</f>
        <v>0</v>
      </c>
      <c r="I430" s="24"/>
    </row>
    <row r="431" spans="1:9" ht="15.75">
      <c r="A431" s="31">
        <v>585</v>
      </c>
      <c r="B431" s="32" t="s">
        <v>480</v>
      </c>
      <c r="C431" s="32" t="s">
        <v>54</v>
      </c>
      <c r="D431" s="32">
        <v>6.59</v>
      </c>
      <c r="E431" s="21">
        <f>Tabla13[[#This Row],[PVP]]/9.42</f>
        <v>0.6995753715498938</v>
      </c>
      <c r="F431" s="21">
        <f>Tabla13[[#This Row],[Divisa]]*0.9</f>
        <v>0.62961783439490449</v>
      </c>
      <c r="G431" s="22"/>
      <c r="H431" s="23">
        <f>Tabla13[[#This Row],[Divisa]]*Tabla13[[#This Row],[Pedido]]</f>
        <v>0</v>
      </c>
      <c r="I431" s="24"/>
    </row>
    <row r="432" spans="1:9" ht="15.75">
      <c r="A432" s="31">
        <v>120</v>
      </c>
      <c r="B432" s="32" t="s">
        <v>481</v>
      </c>
      <c r="C432" s="32" t="s">
        <v>196</v>
      </c>
      <c r="D432" s="32">
        <v>6.78</v>
      </c>
      <c r="E432" s="21">
        <f>Tabla13[[#This Row],[PVP]]/9.42</f>
        <v>0.71974522292993637</v>
      </c>
      <c r="F432" s="21">
        <f>Tabla13[[#This Row],[Divisa]]*0.9</f>
        <v>0.64777070063694275</v>
      </c>
      <c r="G432" s="22"/>
      <c r="H432" s="23">
        <f>Tabla13[[#This Row],[Divisa]]*Tabla13[[#This Row],[Pedido]]</f>
        <v>0</v>
      </c>
      <c r="I432" s="24"/>
    </row>
    <row r="433" spans="1:9" ht="15.75">
      <c r="A433" s="31">
        <v>2269</v>
      </c>
      <c r="B433" s="32" t="s">
        <v>482</v>
      </c>
      <c r="C433" s="32" t="s">
        <v>23</v>
      </c>
      <c r="D433" s="32">
        <v>17.14</v>
      </c>
      <c r="E433" s="21">
        <f>Tabla13[[#This Row],[PVP]]/9.42</f>
        <v>1.8195329087048833</v>
      </c>
      <c r="F433" s="21">
        <f>Tabla13[[#This Row],[Divisa]]*0.9</f>
        <v>1.6375796178343949</v>
      </c>
      <c r="G433" s="22"/>
      <c r="H433" s="23">
        <f>Tabla13[[#This Row],[Divisa]]*Tabla13[[#This Row],[Pedido]]</f>
        <v>0</v>
      </c>
      <c r="I433" s="24"/>
    </row>
    <row r="434" spans="1:9" ht="15.75">
      <c r="A434" s="31">
        <v>1216</v>
      </c>
      <c r="B434" s="32" t="s">
        <v>483</v>
      </c>
      <c r="C434" s="32" t="s">
        <v>23</v>
      </c>
      <c r="D434" s="32">
        <v>24.49</v>
      </c>
      <c r="E434" s="21">
        <f>Tabla13[[#This Row],[PVP]]/9.42</f>
        <v>2.5997876857749467</v>
      </c>
      <c r="F434" s="21">
        <f>Tabla13[[#This Row],[Divisa]]*0.9</f>
        <v>2.3398089171974519</v>
      </c>
      <c r="G434" s="22"/>
      <c r="H434" s="23">
        <f>Tabla13[[#This Row],[Divisa]]*Tabla13[[#This Row],[Pedido]]</f>
        <v>0</v>
      </c>
      <c r="I434" s="24"/>
    </row>
    <row r="435" spans="1:9" ht="15.75">
      <c r="A435" s="31">
        <v>3034</v>
      </c>
      <c r="B435" s="32" t="s">
        <v>484</v>
      </c>
      <c r="C435" s="32" t="s">
        <v>48</v>
      </c>
      <c r="D435" s="32">
        <v>6.88</v>
      </c>
      <c r="E435" s="21">
        <f>Tabla13[[#This Row],[PVP]]/9.42</f>
        <v>0.73036093418259018</v>
      </c>
      <c r="F435" s="21">
        <f>Tabla13[[#This Row],[Divisa]]*0.9</f>
        <v>0.65732484076433118</v>
      </c>
      <c r="G435" s="22"/>
      <c r="H435" s="23">
        <f>Tabla13[[#This Row],[Divisa]]*Tabla13[[#This Row],[Pedido]]</f>
        <v>0</v>
      </c>
      <c r="I435" s="24"/>
    </row>
    <row r="436" spans="1:9" ht="15.75">
      <c r="A436" s="31">
        <v>2039</v>
      </c>
      <c r="B436" s="32" t="s">
        <v>485</v>
      </c>
      <c r="C436" s="32" t="s">
        <v>45</v>
      </c>
      <c r="D436" s="32">
        <v>54.54</v>
      </c>
      <c r="E436" s="21">
        <f>Tabla13[[#This Row],[PVP]]/9.42</f>
        <v>5.7898089171974521</v>
      </c>
      <c r="F436" s="21">
        <f>Tabla13[[#This Row],[Divisa]]*0.9</f>
        <v>5.2108280254777073</v>
      </c>
      <c r="G436" s="22"/>
      <c r="H436" s="23">
        <f>Tabla13[[#This Row],[Divisa]]*Tabla13[[#This Row],[Pedido]]</f>
        <v>0</v>
      </c>
      <c r="I436" s="24"/>
    </row>
    <row r="437" spans="1:9" ht="15.75">
      <c r="A437" s="31">
        <v>2040</v>
      </c>
      <c r="B437" s="32" t="s">
        <v>486</v>
      </c>
      <c r="C437" s="32" t="s">
        <v>45</v>
      </c>
      <c r="D437" s="32">
        <v>66.599999999999994</v>
      </c>
      <c r="E437" s="21">
        <f>Tabla13[[#This Row],[PVP]]/9.42</f>
        <v>7.0700636942675157</v>
      </c>
      <c r="F437" s="21">
        <f>Tabla13[[#This Row],[Divisa]]*0.9</f>
        <v>6.3630573248407645</v>
      </c>
      <c r="G437" s="22"/>
      <c r="H437" s="23">
        <f>Tabla13[[#This Row],[Divisa]]*Tabla13[[#This Row],[Pedido]]</f>
        <v>0</v>
      </c>
      <c r="I437" s="24"/>
    </row>
    <row r="438" spans="1:9" ht="15.75">
      <c r="A438" s="31">
        <v>404</v>
      </c>
      <c r="B438" s="32" t="s">
        <v>487</v>
      </c>
      <c r="C438" s="32" t="s">
        <v>106</v>
      </c>
      <c r="D438" s="32">
        <v>151.85</v>
      </c>
      <c r="E438" s="21">
        <f>Tabla13[[#This Row],[PVP]]/9.42</f>
        <v>16.119957537154988</v>
      </c>
      <c r="F438" s="21">
        <f>Tabla13[[#This Row],[Divisa]]*0.9</f>
        <v>14.507961783439489</v>
      </c>
      <c r="G438" s="22"/>
      <c r="H438" s="23">
        <f>Tabla13[[#This Row],[Divisa]]*Tabla13[[#This Row],[Pedido]]</f>
        <v>0</v>
      </c>
      <c r="I438" s="24"/>
    </row>
    <row r="439" spans="1:9" ht="15.75">
      <c r="A439" s="31">
        <v>1090</v>
      </c>
      <c r="B439" s="32" t="s">
        <v>488</v>
      </c>
      <c r="C439" s="32" t="s">
        <v>48</v>
      </c>
      <c r="D439" s="32">
        <v>21.1</v>
      </c>
      <c r="E439" s="21">
        <f>Tabla13[[#This Row],[PVP]]/9.42</f>
        <v>2.2399150743099789</v>
      </c>
      <c r="F439" s="21">
        <f>Tabla13[[#This Row],[Divisa]]*0.9</f>
        <v>2.015923566878981</v>
      </c>
      <c r="G439" s="22"/>
      <c r="H439" s="23">
        <f>Tabla13[[#This Row],[Divisa]]*Tabla13[[#This Row],[Pedido]]</f>
        <v>0</v>
      </c>
      <c r="I439" s="24"/>
    </row>
    <row r="440" spans="1:9" ht="15.75">
      <c r="A440" s="31">
        <v>1091</v>
      </c>
      <c r="B440" s="32" t="s">
        <v>489</v>
      </c>
      <c r="C440" s="32" t="s">
        <v>48</v>
      </c>
      <c r="D440" s="32">
        <v>31.56</v>
      </c>
      <c r="E440" s="21">
        <f>Tabla13[[#This Row],[PVP]]/9.42</f>
        <v>3.3503184713375793</v>
      </c>
      <c r="F440" s="21">
        <f>Tabla13[[#This Row],[Divisa]]*0.9</f>
        <v>3.0152866242038217</v>
      </c>
      <c r="G440" s="22"/>
      <c r="H440" s="23">
        <f>Tabla13[[#This Row],[Divisa]]*Tabla13[[#This Row],[Pedido]]</f>
        <v>0</v>
      </c>
      <c r="I440" s="24"/>
    </row>
    <row r="441" spans="1:9" ht="15.75">
      <c r="A441" s="31">
        <v>1068</v>
      </c>
      <c r="B441" s="32" t="s">
        <v>490</v>
      </c>
      <c r="C441" s="32" t="s">
        <v>255</v>
      </c>
      <c r="D441" s="32">
        <v>31.57</v>
      </c>
      <c r="E441" s="21">
        <f>Tabla13[[#This Row],[PVP]]/9.42</f>
        <v>3.351380042462845</v>
      </c>
      <c r="F441" s="21">
        <f>Tabla13[[#This Row],[Divisa]]*0.9</f>
        <v>3.0162420382165607</v>
      </c>
      <c r="G441" s="22"/>
      <c r="H441" s="23">
        <f>Tabla13[[#This Row],[Divisa]]*Tabla13[[#This Row],[Pedido]]</f>
        <v>0</v>
      </c>
      <c r="I441" s="24"/>
    </row>
    <row r="442" spans="1:9" ht="15.75">
      <c r="A442" s="31">
        <v>2089</v>
      </c>
      <c r="B442" s="32" t="s">
        <v>491</v>
      </c>
      <c r="C442" s="32" t="s">
        <v>12</v>
      </c>
      <c r="D442" s="32">
        <v>23</v>
      </c>
      <c r="E442" s="21">
        <f>Tabla13[[#This Row],[PVP]]/9.42</f>
        <v>2.4416135881104033</v>
      </c>
      <c r="F442" s="21">
        <f>Tabla13[[#This Row],[Divisa]]*0.9</f>
        <v>2.1974522292993632</v>
      </c>
      <c r="G442" s="22"/>
      <c r="H442" s="23">
        <f>Tabla13[[#This Row],[Divisa]]*Tabla13[[#This Row],[Pedido]]</f>
        <v>0</v>
      </c>
      <c r="I442" s="24"/>
    </row>
    <row r="443" spans="1:9" ht="15.75">
      <c r="A443" s="31">
        <v>2087</v>
      </c>
      <c r="B443" s="32" t="s">
        <v>492</v>
      </c>
      <c r="C443" s="32" t="s">
        <v>12</v>
      </c>
      <c r="D443" s="32">
        <v>13.38</v>
      </c>
      <c r="E443" s="21">
        <f>Tabla13[[#This Row],[PVP]]/9.42</f>
        <v>1.4203821656050957</v>
      </c>
      <c r="F443" s="21">
        <f>Tabla13[[#This Row],[Divisa]]*0.9</f>
        <v>1.278343949044586</v>
      </c>
      <c r="G443" s="22"/>
      <c r="H443" s="23">
        <f>Tabla13[[#This Row],[Divisa]]*Tabla13[[#This Row],[Pedido]]</f>
        <v>0</v>
      </c>
      <c r="I443" s="24"/>
    </row>
    <row r="444" spans="1:9" ht="15.75">
      <c r="A444" s="31">
        <v>2088</v>
      </c>
      <c r="B444" s="32" t="s">
        <v>493</v>
      </c>
      <c r="C444" s="32" t="s">
        <v>12</v>
      </c>
      <c r="D444" s="32">
        <v>20.5</v>
      </c>
      <c r="E444" s="21">
        <f>Tabla13[[#This Row],[PVP]]/9.42</f>
        <v>2.1762208067940554</v>
      </c>
      <c r="F444" s="21">
        <f>Tabla13[[#This Row],[Divisa]]*0.9</f>
        <v>1.9585987261146498</v>
      </c>
      <c r="G444" s="22"/>
      <c r="H444" s="23">
        <f>Tabla13[[#This Row],[Divisa]]*Tabla13[[#This Row],[Pedido]]</f>
        <v>0</v>
      </c>
      <c r="I444" s="24"/>
    </row>
    <row r="445" spans="1:9" ht="15.75">
      <c r="A445" s="31">
        <v>2104</v>
      </c>
      <c r="B445" s="32" t="s">
        <v>494</v>
      </c>
      <c r="C445" s="32" t="s">
        <v>12</v>
      </c>
      <c r="D445" s="32">
        <v>33</v>
      </c>
      <c r="E445" s="21">
        <f>Tabla13[[#This Row],[PVP]]/9.42</f>
        <v>3.5031847133757963</v>
      </c>
      <c r="F445" s="21">
        <f>Tabla13[[#This Row],[Divisa]]*0.9</f>
        <v>3.1528662420382165</v>
      </c>
      <c r="G445" s="22"/>
      <c r="H445" s="23">
        <f>Tabla13[[#This Row],[Divisa]]*Tabla13[[#This Row],[Pedido]]</f>
        <v>0</v>
      </c>
      <c r="I445" s="24"/>
    </row>
    <row r="446" spans="1:9" ht="15.75">
      <c r="A446" s="31">
        <v>900</v>
      </c>
      <c r="B446" s="32" t="s">
        <v>495</v>
      </c>
      <c r="C446" s="32" t="s">
        <v>29</v>
      </c>
      <c r="D446" s="32">
        <v>8.9499999999999993</v>
      </c>
      <c r="E446" s="21">
        <f>Tabla13[[#This Row],[PVP]]/9.42</f>
        <v>0.95010615711252644</v>
      </c>
      <c r="F446" s="21">
        <f>Tabla13[[#This Row],[Divisa]]*0.9</f>
        <v>0.85509554140127386</v>
      </c>
      <c r="G446" s="22"/>
      <c r="H446" s="23">
        <f>Tabla13[[#This Row],[Divisa]]*Tabla13[[#This Row],[Pedido]]</f>
        <v>0</v>
      </c>
      <c r="I446" s="24"/>
    </row>
    <row r="447" spans="1:9" ht="15.75">
      <c r="A447" s="31">
        <v>287</v>
      </c>
      <c r="B447" s="32" t="s">
        <v>496</v>
      </c>
      <c r="C447" s="32" t="s">
        <v>27</v>
      </c>
      <c r="D447" s="32">
        <v>12.81</v>
      </c>
      <c r="E447" s="21">
        <f>Tabla13[[#This Row],[PVP]]/9.42</f>
        <v>1.3598726114649682</v>
      </c>
      <c r="F447" s="21">
        <f>Tabla13[[#This Row],[Divisa]]*0.9</f>
        <v>1.2238853503184715</v>
      </c>
      <c r="G447" s="22"/>
      <c r="H447" s="23">
        <f>Tabla13[[#This Row],[Divisa]]*Tabla13[[#This Row],[Pedido]]</f>
        <v>0</v>
      </c>
      <c r="I447" s="24"/>
    </row>
    <row r="448" spans="1:9" ht="15.75">
      <c r="A448" s="31">
        <v>106</v>
      </c>
      <c r="B448" s="32" t="s">
        <v>497</v>
      </c>
      <c r="C448" s="32" t="s">
        <v>27</v>
      </c>
      <c r="D448" s="32">
        <v>12.34</v>
      </c>
      <c r="E448" s="21">
        <f>Tabla13[[#This Row],[PVP]]/9.42</f>
        <v>1.3099787685774946</v>
      </c>
      <c r="F448" s="21">
        <f>Tabla13[[#This Row],[Divisa]]*0.9</f>
        <v>1.1789808917197453</v>
      </c>
      <c r="G448" s="22"/>
      <c r="H448" s="23">
        <f>Tabla13[[#This Row],[Divisa]]*Tabla13[[#This Row],[Pedido]]</f>
        <v>0</v>
      </c>
      <c r="I448" s="24"/>
    </row>
    <row r="449" spans="1:9" ht="15.75">
      <c r="A449" s="31">
        <v>290</v>
      </c>
      <c r="B449" s="32" t="s">
        <v>498</v>
      </c>
      <c r="C449" s="32" t="s">
        <v>114</v>
      </c>
      <c r="D449" s="32">
        <v>25.32</v>
      </c>
      <c r="E449" s="21">
        <f>Tabla13[[#This Row],[PVP]]/9.42</f>
        <v>2.6878980891719744</v>
      </c>
      <c r="F449" s="21">
        <f>Tabla13[[#This Row],[Divisa]]*0.9</f>
        <v>2.4191082802547772</v>
      </c>
      <c r="G449" s="22"/>
      <c r="H449" s="23">
        <f>Tabla13[[#This Row],[Divisa]]*Tabla13[[#This Row],[Pedido]]</f>
        <v>0</v>
      </c>
      <c r="I449" s="24"/>
    </row>
    <row r="450" spans="1:9" ht="15.75">
      <c r="A450" s="31">
        <v>340</v>
      </c>
      <c r="B450" s="32" t="s">
        <v>499</v>
      </c>
      <c r="C450" s="32" t="s">
        <v>161</v>
      </c>
      <c r="D450" s="32">
        <v>100.9</v>
      </c>
      <c r="E450" s="21">
        <f>Tabla13[[#This Row],[PVP]]/9.42</f>
        <v>10.711252653927813</v>
      </c>
      <c r="F450" s="21">
        <f>Tabla13[[#This Row],[Divisa]]*0.9</f>
        <v>9.6401273885350314</v>
      </c>
      <c r="G450" s="22"/>
      <c r="H450" s="23">
        <f>Tabla13[[#This Row],[Divisa]]*Tabla13[[#This Row],[Pedido]]</f>
        <v>0</v>
      </c>
      <c r="I450" s="24"/>
    </row>
    <row r="451" spans="1:9" ht="15.75">
      <c r="A451" s="31">
        <v>2004</v>
      </c>
      <c r="B451" s="32" t="s">
        <v>500</v>
      </c>
      <c r="C451" s="32" t="s">
        <v>123</v>
      </c>
      <c r="D451" s="32">
        <v>9.23</v>
      </c>
      <c r="E451" s="21">
        <f>Tabla13[[#This Row],[PVP]]/9.42</f>
        <v>0.97983014861995754</v>
      </c>
      <c r="F451" s="21">
        <f>Tabla13[[#This Row],[Divisa]]*0.9</f>
        <v>0.88184713375796175</v>
      </c>
      <c r="G451" s="22"/>
      <c r="H451" s="23">
        <f>Tabla13[[#This Row],[Divisa]]*Tabla13[[#This Row],[Pedido]]</f>
        <v>0</v>
      </c>
      <c r="I451" s="24"/>
    </row>
    <row r="452" spans="1:9" ht="15.75">
      <c r="A452" s="31">
        <v>1088</v>
      </c>
      <c r="B452" s="32" t="s">
        <v>501</v>
      </c>
      <c r="C452" s="32" t="s">
        <v>48</v>
      </c>
      <c r="D452" s="32">
        <v>14.22</v>
      </c>
      <c r="E452" s="21">
        <f>Tabla13[[#This Row],[PVP]]/9.42</f>
        <v>1.5095541401273886</v>
      </c>
      <c r="F452" s="21">
        <f>Tabla13[[#This Row],[Divisa]]*0.9</f>
        <v>1.3585987261146497</v>
      </c>
      <c r="G452" s="22"/>
      <c r="H452" s="23">
        <f>Tabla13[[#This Row],[Divisa]]*Tabla13[[#This Row],[Pedido]]</f>
        <v>0</v>
      </c>
      <c r="I452" s="24"/>
    </row>
    <row r="453" spans="1:9" ht="15.75">
      <c r="A453" s="31">
        <v>466</v>
      </c>
      <c r="B453" s="32" t="s">
        <v>502</v>
      </c>
      <c r="C453" s="32" t="s">
        <v>34</v>
      </c>
      <c r="D453" s="32">
        <v>21.29</v>
      </c>
      <c r="E453" s="21">
        <f>Tabla13[[#This Row],[PVP]]/9.42</f>
        <v>2.2600849256900211</v>
      </c>
      <c r="F453" s="21">
        <f>Tabla13[[#This Row],[Divisa]]*0.9</f>
        <v>2.0340764331210188</v>
      </c>
      <c r="G453" s="22"/>
      <c r="H453" s="23">
        <f>Tabla13[[#This Row],[Divisa]]*Tabla13[[#This Row],[Pedido]]</f>
        <v>0</v>
      </c>
      <c r="I453" s="24"/>
    </row>
    <row r="454" spans="1:9" ht="15.75">
      <c r="A454" s="31">
        <v>820</v>
      </c>
      <c r="B454" s="32" t="s">
        <v>503</v>
      </c>
      <c r="C454" s="32" t="s">
        <v>131</v>
      </c>
      <c r="D454" s="32">
        <v>4.99</v>
      </c>
      <c r="E454" s="21">
        <f>Tabla13[[#This Row],[PVP]]/9.42</f>
        <v>0.52972399150743099</v>
      </c>
      <c r="F454" s="21">
        <f>Tabla13[[#This Row],[Divisa]]*0.9</f>
        <v>0.4767515923566879</v>
      </c>
      <c r="G454" s="22"/>
      <c r="H454" s="23">
        <f>Tabla13[[#This Row],[Divisa]]*Tabla13[[#This Row],[Pedido]]</f>
        <v>0</v>
      </c>
      <c r="I454" s="24"/>
    </row>
    <row r="455" spans="1:9" ht="15.75">
      <c r="A455" s="31">
        <v>8</v>
      </c>
      <c r="B455" s="32" t="s">
        <v>504</v>
      </c>
      <c r="C455" s="32" t="s">
        <v>29</v>
      </c>
      <c r="D455" s="32">
        <v>13.75</v>
      </c>
      <c r="E455" s="21">
        <f>Tabla13[[#This Row],[PVP]]/9.42</f>
        <v>1.4596602972399151</v>
      </c>
      <c r="F455" s="21">
        <f>Tabla13[[#This Row],[Divisa]]*0.9</f>
        <v>1.3136942675159236</v>
      </c>
      <c r="G455" s="22"/>
      <c r="H455" s="23">
        <f>Tabla13[[#This Row],[Divisa]]*Tabla13[[#This Row],[Pedido]]</f>
        <v>0</v>
      </c>
      <c r="I455" s="24"/>
    </row>
    <row r="456" spans="1:9" ht="15.75">
      <c r="A456" s="31">
        <v>510</v>
      </c>
      <c r="B456" s="32" t="s">
        <v>505</v>
      </c>
      <c r="C456" s="32" t="s">
        <v>114</v>
      </c>
      <c r="D456" s="32">
        <v>23.38</v>
      </c>
      <c r="E456" s="21">
        <f>Tabla13[[#This Row],[PVP]]/9.42</f>
        <v>2.4819532908704884</v>
      </c>
      <c r="F456" s="21">
        <f>Tabla13[[#This Row],[Divisa]]*0.9</f>
        <v>2.2337579617834398</v>
      </c>
      <c r="G456" s="22"/>
      <c r="H456" s="23">
        <f>Tabla13[[#This Row],[Divisa]]*Tabla13[[#This Row],[Pedido]]</f>
        <v>0</v>
      </c>
      <c r="I456" s="24"/>
    </row>
    <row r="457" spans="1:9" ht="15.75">
      <c r="A457" s="31">
        <v>511</v>
      </c>
      <c r="B457" s="32" t="s">
        <v>506</v>
      </c>
      <c r="C457" s="32" t="s">
        <v>114</v>
      </c>
      <c r="D457" s="32">
        <v>35.42</v>
      </c>
      <c r="E457" s="21">
        <f>Tabla13[[#This Row],[PVP]]/9.42</f>
        <v>3.7600849256900215</v>
      </c>
      <c r="F457" s="21">
        <f>Tabla13[[#This Row],[Divisa]]*0.9</f>
        <v>3.3840764331210194</v>
      </c>
      <c r="G457" s="22"/>
      <c r="H457" s="23">
        <f>Tabla13[[#This Row],[Divisa]]*Tabla13[[#This Row],[Pedido]]</f>
        <v>0</v>
      </c>
      <c r="I457" s="24"/>
    </row>
    <row r="458" spans="1:9" ht="15.75">
      <c r="A458" s="31">
        <v>334</v>
      </c>
      <c r="B458" s="32" t="s">
        <v>507</v>
      </c>
      <c r="C458" s="32" t="s">
        <v>508</v>
      </c>
      <c r="D458" s="32">
        <v>36.93</v>
      </c>
      <c r="E458" s="21">
        <f>Tabla13[[#This Row],[PVP]]/9.42</f>
        <v>3.9203821656050954</v>
      </c>
      <c r="F458" s="21">
        <f>Tabla13[[#This Row],[Divisa]]*0.9</f>
        <v>3.528343949044586</v>
      </c>
      <c r="G458" s="22"/>
      <c r="H458" s="23">
        <f>Tabla13[[#This Row],[Divisa]]*Tabla13[[#This Row],[Pedido]]</f>
        <v>0</v>
      </c>
      <c r="I458" s="24"/>
    </row>
    <row r="459" spans="1:9" ht="15.75">
      <c r="A459" s="31">
        <v>382</v>
      </c>
      <c r="B459" s="32" t="s">
        <v>509</v>
      </c>
      <c r="C459" s="32" t="s">
        <v>510</v>
      </c>
      <c r="D459" s="32">
        <v>85.06</v>
      </c>
      <c r="E459" s="21">
        <f>Tabla13[[#This Row],[PVP]]/9.42</f>
        <v>9.0297239915074314</v>
      </c>
      <c r="F459" s="21">
        <f>Tabla13[[#This Row],[Divisa]]*0.9</f>
        <v>8.1267515923566886</v>
      </c>
      <c r="G459" s="22"/>
      <c r="H459" s="23">
        <f>Tabla13[[#This Row],[Divisa]]*Tabla13[[#This Row],[Pedido]]</f>
        <v>0</v>
      </c>
      <c r="I459" s="24"/>
    </row>
    <row r="460" spans="1:9" ht="15.75">
      <c r="A460" s="31">
        <v>781</v>
      </c>
      <c r="B460" s="32" t="s">
        <v>511</v>
      </c>
      <c r="C460" s="32" t="s">
        <v>43</v>
      </c>
      <c r="D460" s="32">
        <v>17.649999999999999</v>
      </c>
      <c r="E460" s="21">
        <f>Tabla13[[#This Row],[PVP]]/9.42</f>
        <v>1.8736730360934182</v>
      </c>
      <c r="F460" s="21">
        <f>Tabla13[[#This Row],[Divisa]]*0.9</f>
        <v>1.6863057324840764</v>
      </c>
      <c r="G460" s="22"/>
      <c r="H460" s="23">
        <f>Tabla13[[#This Row],[Divisa]]*Tabla13[[#This Row],[Pedido]]</f>
        <v>0</v>
      </c>
      <c r="I460" s="24"/>
    </row>
    <row r="461" spans="1:9" ht="15.75">
      <c r="A461" s="31">
        <v>876</v>
      </c>
      <c r="B461" s="32" t="s">
        <v>512</v>
      </c>
      <c r="C461" s="32" t="s">
        <v>18</v>
      </c>
      <c r="D461" s="32">
        <v>13</v>
      </c>
      <c r="E461" s="21">
        <f>Tabla13[[#This Row],[PVP]]/9.42</f>
        <v>1.3800424628450105</v>
      </c>
      <c r="F461" s="21">
        <f>Tabla13[[#This Row],[Divisa]]*0.9</f>
        <v>1.2420382165605095</v>
      </c>
      <c r="G461" s="22"/>
      <c r="H461" s="23">
        <f>Tabla13[[#This Row],[Divisa]]*Tabla13[[#This Row],[Pedido]]</f>
        <v>0</v>
      </c>
      <c r="I461" s="24"/>
    </row>
    <row r="462" spans="1:9" ht="15.75">
      <c r="A462" s="31">
        <v>243</v>
      </c>
      <c r="B462" s="32" t="s">
        <v>513</v>
      </c>
      <c r="C462" s="32" t="s">
        <v>514</v>
      </c>
      <c r="D462" s="32">
        <v>65</v>
      </c>
      <c r="E462" s="21">
        <f>Tabla13[[#This Row],[PVP]]/9.42</f>
        <v>6.9002123142250529</v>
      </c>
      <c r="F462" s="21">
        <f>Tabla13[[#This Row],[Divisa]]*0.9</f>
        <v>6.2101910828025479</v>
      </c>
      <c r="G462" s="22"/>
      <c r="H462" s="23">
        <f>Tabla13[[#This Row],[Divisa]]*Tabla13[[#This Row],[Pedido]]</f>
        <v>0</v>
      </c>
      <c r="I462" s="24"/>
    </row>
    <row r="463" spans="1:9" ht="15.75">
      <c r="A463" s="31">
        <v>3031</v>
      </c>
      <c r="B463" s="32" t="s">
        <v>515</v>
      </c>
      <c r="C463" s="32" t="s">
        <v>48</v>
      </c>
      <c r="D463" s="32">
        <v>9.42</v>
      </c>
      <c r="E463" s="21">
        <f>Tabla13[[#This Row],[PVP]]/9.42</f>
        <v>1</v>
      </c>
      <c r="F463" s="21">
        <f>Tabla13[[#This Row],[Divisa]]*0.9</f>
        <v>0.9</v>
      </c>
      <c r="G463" s="22"/>
      <c r="H463" s="23">
        <f>Tabla13[[#This Row],[Divisa]]*Tabla13[[#This Row],[Pedido]]</f>
        <v>0</v>
      </c>
      <c r="I463" s="24"/>
    </row>
    <row r="464" spans="1:9" ht="15.75">
      <c r="A464" s="31">
        <v>1011</v>
      </c>
      <c r="B464" s="32" t="s">
        <v>516</v>
      </c>
      <c r="C464" s="32" t="s">
        <v>304</v>
      </c>
      <c r="D464" s="32">
        <v>3.39</v>
      </c>
      <c r="E464" s="21">
        <f>Tabla13[[#This Row],[PVP]]/9.42</f>
        <v>0.35987261146496818</v>
      </c>
      <c r="F464" s="21">
        <f>Tabla13[[#This Row],[Divisa]]*0.9</f>
        <v>0.32388535031847138</v>
      </c>
      <c r="G464" s="22"/>
      <c r="H464" s="23">
        <f>Tabla13[[#This Row],[Divisa]]*Tabla13[[#This Row],[Pedido]]</f>
        <v>0</v>
      </c>
      <c r="I464" s="24"/>
    </row>
    <row r="465" spans="1:9" ht="15.75">
      <c r="A465" s="31">
        <v>2041</v>
      </c>
      <c r="B465" s="32" t="s">
        <v>517</v>
      </c>
      <c r="C465" s="32" t="s">
        <v>64</v>
      </c>
      <c r="D465" s="32">
        <v>16.010000000000002</v>
      </c>
      <c r="E465" s="21">
        <f>Tabla13[[#This Row],[PVP]]/9.42</f>
        <v>1.699575371549894</v>
      </c>
      <c r="F465" s="21">
        <f>Tabla13[[#This Row],[Divisa]]*0.9</f>
        <v>1.5296178343949047</v>
      </c>
      <c r="G465" s="22"/>
      <c r="H465" s="23">
        <f>Tabla13[[#This Row],[Divisa]]*Tabla13[[#This Row],[Pedido]]</f>
        <v>0</v>
      </c>
      <c r="I465" s="24"/>
    </row>
    <row r="466" spans="1:9" ht="15.75">
      <c r="A466" s="31">
        <v>1104</v>
      </c>
      <c r="B466" s="32" t="s">
        <v>517</v>
      </c>
      <c r="C466" s="32" t="s">
        <v>54</v>
      </c>
      <c r="D466" s="32">
        <v>7.91</v>
      </c>
      <c r="E466" s="21">
        <f>Tabla13[[#This Row],[PVP]]/9.42</f>
        <v>0.83970276008492573</v>
      </c>
      <c r="F466" s="21">
        <f>Tabla13[[#This Row],[Divisa]]*0.9</f>
        <v>0.75573248407643312</v>
      </c>
      <c r="G466" s="22"/>
      <c r="H466" s="23">
        <f>Tabla13[[#This Row],[Divisa]]*Tabla13[[#This Row],[Pedido]]</f>
        <v>0</v>
      </c>
      <c r="I466" s="24"/>
    </row>
    <row r="467" spans="1:9" ht="15.75">
      <c r="A467" s="31">
        <v>2185</v>
      </c>
      <c r="B467" s="32" t="s">
        <v>517</v>
      </c>
      <c r="C467" s="32" t="s">
        <v>148</v>
      </c>
      <c r="D467" s="32">
        <v>7.91</v>
      </c>
      <c r="E467" s="21">
        <f>Tabla13[[#This Row],[PVP]]/9.42</f>
        <v>0.83970276008492573</v>
      </c>
      <c r="F467" s="21">
        <f>Tabla13[[#This Row],[Divisa]]*0.9</f>
        <v>0.75573248407643312</v>
      </c>
      <c r="G467" s="22"/>
      <c r="H467" s="23">
        <f>Tabla13[[#This Row],[Divisa]]*Tabla13[[#This Row],[Pedido]]</f>
        <v>0</v>
      </c>
      <c r="I467" s="24"/>
    </row>
    <row r="468" spans="1:9" ht="15.75">
      <c r="A468" s="31">
        <v>526</v>
      </c>
      <c r="B468" s="32" t="s">
        <v>518</v>
      </c>
      <c r="C468" s="32" t="s">
        <v>163</v>
      </c>
      <c r="D468" s="32">
        <v>3.11</v>
      </c>
      <c r="E468" s="21">
        <f>Tabla13[[#This Row],[PVP]]/9.42</f>
        <v>0.33014861995753714</v>
      </c>
      <c r="F468" s="21">
        <f>Tabla13[[#This Row],[Divisa]]*0.9</f>
        <v>0.29713375796178343</v>
      </c>
      <c r="G468" s="22"/>
      <c r="H468" s="23">
        <f>Tabla13[[#This Row],[Divisa]]*Tabla13[[#This Row],[Pedido]]</f>
        <v>0</v>
      </c>
      <c r="I468" s="24"/>
    </row>
    <row r="469" spans="1:9" ht="15.75">
      <c r="A469" s="31">
        <v>468</v>
      </c>
      <c r="B469" s="32" t="s">
        <v>519</v>
      </c>
      <c r="C469" s="32" t="s">
        <v>34</v>
      </c>
      <c r="D469" s="32">
        <v>15.92</v>
      </c>
      <c r="E469" s="21">
        <f>Tabla13[[#This Row],[PVP]]/9.42</f>
        <v>1.6900212314225054</v>
      </c>
      <c r="F469" s="21">
        <f>Tabla13[[#This Row],[Divisa]]*0.9</f>
        <v>1.5210191082802549</v>
      </c>
      <c r="G469" s="22"/>
      <c r="H469" s="23">
        <f>Tabla13[[#This Row],[Divisa]]*Tabla13[[#This Row],[Pedido]]</f>
        <v>0</v>
      </c>
      <c r="I469" s="24"/>
    </row>
    <row r="470" spans="1:9" ht="15.75">
      <c r="A470" s="31">
        <v>121</v>
      </c>
      <c r="B470" s="32" t="s">
        <v>520</v>
      </c>
      <c r="C470" s="32" t="s">
        <v>23</v>
      </c>
      <c r="D470" s="32">
        <v>14.51</v>
      </c>
      <c r="E470" s="21">
        <f>Tabla13[[#This Row],[PVP]]/9.42</f>
        <v>1.5403397027600849</v>
      </c>
      <c r="F470" s="21">
        <f>Tabla13[[#This Row],[Divisa]]*0.9</f>
        <v>1.3863057324840764</v>
      </c>
      <c r="G470" s="22"/>
      <c r="H470" s="23">
        <f>Tabla13[[#This Row],[Divisa]]*Tabla13[[#This Row],[Pedido]]</f>
        <v>0</v>
      </c>
      <c r="I470" s="24"/>
    </row>
    <row r="471" spans="1:9" ht="15.75">
      <c r="A471" s="31">
        <v>2270</v>
      </c>
      <c r="B471" s="32" t="s">
        <v>521</v>
      </c>
      <c r="C471" s="32" t="s">
        <v>23</v>
      </c>
      <c r="D471" s="32">
        <v>2.83</v>
      </c>
      <c r="E471" s="21">
        <f>Tabla13[[#This Row],[PVP]]/9.42</f>
        <v>0.30042462845010615</v>
      </c>
      <c r="F471" s="21">
        <f>Tabla13[[#This Row],[Divisa]]*0.9</f>
        <v>0.27038216560509554</v>
      </c>
      <c r="G471" s="22"/>
      <c r="H471" s="23">
        <f>Tabla13[[#This Row],[Divisa]]*Tabla13[[#This Row],[Pedido]]</f>
        <v>0</v>
      </c>
      <c r="I471" s="24"/>
    </row>
    <row r="472" spans="1:9" ht="15.75">
      <c r="A472" s="31">
        <v>3035</v>
      </c>
      <c r="B472" s="32" t="s">
        <v>522</v>
      </c>
      <c r="C472" s="32" t="s">
        <v>48</v>
      </c>
      <c r="D472" s="32">
        <v>2.92</v>
      </c>
      <c r="E472" s="21">
        <f>Tabla13[[#This Row],[PVP]]/9.42</f>
        <v>0.30997876857749468</v>
      </c>
      <c r="F472" s="21">
        <f>Tabla13[[#This Row],[Divisa]]*0.9</f>
        <v>0.27898089171974522</v>
      </c>
      <c r="G472" s="22"/>
      <c r="H472" s="23">
        <f>Tabla13[[#This Row],[Divisa]]*Tabla13[[#This Row],[Pedido]]</f>
        <v>0</v>
      </c>
      <c r="I472" s="24"/>
    </row>
    <row r="473" spans="1:9" ht="15.75">
      <c r="A473" s="31">
        <v>701</v>
      </c>
      <c r="B473" s="32" t="s">
        <v>523</v>
      </c>
      <c r="C473" s="32" t="s">
        <v>114</v>
      </c>
      <c r="D473" s="32">
        <v>19.48</v>
      </c>
      <c r="E473" s="21">
        <f>Tabla13[[#This Row],[PVP]]/9.42</f>
        <v>2.0679405520169851</v>
      </c>
      <c r="F473" s="21">
        <f>Tabla13[[#This Row],[Divisa]]*0.9</f>
        <v>1.8611464968152867</v>
      </c>
      <c r="G473" s="22"/>
      <c r="H473" s="23">
        <f>Tabla13[[#This Row],[Divisa]]*Tabla13[[#This Row],[Pedido]]</f>
        <v>0</v>
      </c>
      <c r="I473" s="24"/>
    </row>
    <row r="474" spans="1:9" ht="15.75">
      <c r="A474" s="31">
        <v>783</v>
      </c>
      <c r="B474" s="32" t="s">
        <v>524</v>
      </c>
      <c r="C474" s="32" t="s">
        <v>43</v>
      </c>
      <c r="D474" s="32">
        <v>15.79</v>
      </c>
      <c r="E474" s="21">
        <f>Tabla13[[#This Row],[PVP]]/9.42</f>
        <v>1.6762208067940552</v>
      </c>
      <c r="F474" s="21">
        <f>Tabla13[[#This Row],[Divisa]]*0.9</f>
        <v>1.5085987261146496</v>
      </c>
      <c r="G474" s="22"/>
      <c r="H474" s="23">
        <f>Tabla13[[#This Row],[Divisa]]*Tabla13[[#This Row],[Pedido]]</f>
        <v>0</v>
      </c>
      <c r="I474" s="24"/>
    </row>
    <row r="475" spans="1:9" ht="15.75">
      <c r="A475" s="31">
        <v>782</v>
      </c>
      <c r="B475" s="32" t="s">
        <v>525</v>
      </c>
      <c r="C475" s="32" t="s">
        <v>43</v>
      </c>
      <c r="D475" s="32">
        <v>12.31</v>
      </c>
      <c r="E475" s="21">
        <f>Tabla13[[#This Row],[PVP]]/9.42</f>
        <v>1.3067940552016986</v>
      </c>
      <c r="F475" s="21">
        <f>Tabla13[[#This Row],[Divisa]]*0.9</f>
        <v>1.1761146496815287</v>
      </c>
      <c r="G475" s="22"/>
      <c r="H475" s="23">
        <f>Tabla13[[#This Row],[Divisa]]*Tabla13[[#This Row],[Pedido]]</f>
        <v>0</v>
      </c>
      <c r="I475" s="24"/>
    </row>
    <row r="476" spans="1:9" ht="15.75">
      <c r="A476" s="31">
        <v>666</v>
      </c>
      <c r="B476" s="32" t="s">
        <v>526</v>
      </c>
      <c r="C476" s="32" t="s">
        <v>43</v>
      </c>
      <c r="D476" s="32">
        <v>34.83</v>
      </c>
      <c r="E476" s="21">
        <f>Tabla13[[#This Row],[PVP]]/9.42</f>
        <v>3.6974522292993628</v>
      </c>
      <c r="F476" s="21">
        <f>Tabla13[[#This Row],[Divisa]]*0.9</f>
        <v>3.3277070063694265</v>
      </c>
      <c r="G476" s="22"/>
      <c r="H476" s="23">
        <f>Tabla13[[#This Row],[Divisa]]*Tabla13[[#This Row],[Pedido]]</f>
        <v>0</v>
      </c>
      <c r="I476" s="24"/>
    </row>
    <row r="477" spans="1:9" ht="15.75">
      <c r="A477" s="31">
        <v>341</v>
      </c>
      <c r="B477" s="32" t="s">
        <v>527</v>
      </c>
      <c r="C477" s="32" t="s">
        <v>161</v>
      </c>
      <c r="D477" s="32">
        <v>103.23</v>
      </c>
      <c r="E477" s="21">
        <f>Tabla13[[#This Row],[PVP]]/9.42</f>
        <v>10.95859872611465</v>
      </c>
      <c r="F477" s="21">
        <f>Tabla13[[#This Row],[Divisa]]*0.9</f>
        <v>9.8627388535031848</v>
      </c>
      <c r="G477" s="22"/>
      <c r="H477" s="23">
        <f>Tabla13[[#This Row],[Divisa]]*Tabla13[[#This Row],[Pedido]]</f>
        <v>0</v>
      </c>
      <c r="I477" s="24"/>
    </row>
    <row r="478" spans="1:9" ht="15.75">
      <c r="A478" s="31">
        <v>2212</v>
      </c>
      <c r="B478" s="32" t="s">
        <v>528</v>
      </c>
      <c r="C478" s="32" t="s">
        <v>196</v>
      </c>
      <c r="D478" s="32">
        <v>1.88</v>
      </c>
      <c r="E478" s="21">
        <f>Tabla13[[#This Row],[PVP]]/9.42</f>
        <v>0.19957537154989383</v>
      </c>
      <c r="F478" s="21">
        <f>Tabla13[[#This Row],[Divisa]]*0.9</f>
        <v>0.17961783439490445</v>
      </c>
      <c r="G478" s="22"/>
      <c r="H478" s="23">
        <f>Tabla13[[#This Row],[Divisa]]*Tabla13[[#This Row],[Pedido]]</f>
        <v>0</v>
      </c>
      <c r="I478" s="24"/>
    </row>
    <row r="479" spans="1:9" ht="15.75">
      <c r="A479" s="31">
        <v>586</v>
      </c>
      <c r="B479" s="32" t="s">
        <v>529</v>
      </c>
      <c r="C479" s="32" t="s">
        <v>54</v>
      </c>
      <c r="D479" s="32">
        <v>2.64</v>
      </c>
      <c r="E479" s="21">
        <f>Tabla13[[#This Row],[PVP]]/9.42</f>
        <v>0.28025477707006369</v>
      </c>
      <c r="F479" s="21">
        <f>Tabla13[[#This Row],[Divisa]]*0.9</f>
        <v>0.25222929936305732</v>
      </c>
      <c r="G479" s="22"/>
      <c r="H479" s="23">
        <f>Tabla13[[#This Row],[Divisa]]*Tabla13[[#This Row],[Pedido]]</f>
        <v>0</v>
      </c>
      <c r="I479" s="24"/>
    </row>
    <row r="480" spans="1:9" ht="15.75">
      <c r="A480" s="31">
        <v>803</v>
      </c>
      <c r="B480" s="32" t="s">
        <v>530</v>
      </c>
      <c r="C480" s="32" t="s">
        <v>531</v>
      </c>
      <c r="D480" s="32">
        <v>3.39</v>
      </c>
      <c r="E480" s="21">
        <f>Tabla13[[#This Row],[PVP]]/9.42</f>
        <v>0.35987261146496818</v>
      </c>
      <c r="F480" s="21">
        <f>Tabla13[[#This Row],[Divisa]]*0.9</f>
        <v>0.32388535031847138</v>
      </c>
      <c r="G480" s="22"/>
      <c r="H480" s="23">
        <f>Tabla13[[#This Row],[Divisa]]*Tabla13[[#This Row],[Pedido]]</f>
        <v>0</v>
      </c>
      <c r="I480" s="24"/>
    </row>
    <row r="481" spans="1:9" ht="15.75">
      <c r="A481" s="31">
        <v>938</v>
      </c>
      <c r="B481" s="32" t="s">
        <v>530</v>
      </c>
      <c r="C481" s="32" t="s">
        <v>34</v>
      </c>
      <c r="D481" s="32">
        <v>3.01</v>
      </c>
      <c r="E481" s="21">
        <f>Tabla13[[#This Row],[PVP]]/9.42</f>
        <v>0.31953290870488321</v>
      </c>
      <c r="F481" s="21">
        <f>Tabla13[[#This Row],[Divisa]]*0.9</f>
        <v>0.2875796178343949</v>
      </c>
      <c r="G481" s="22"/>
      <c r="H481" s="23">
        <f>Tabla13[[#This Row],[Divisa]]*Tabla13[[#This Row],[Pedido]]</f>
        <v>0</v>
      </c>
      <c r="I481" s="24"/>
    </row>
    <row r="482" spans="1:9" ht="15.75">
      <c r="A482" s="31">
        <v>384</v>
      </c>
      <c r="B482" s="32" t="s">
        <v>532</v>
      </c>
      <c r="C482" s="32" t="s">
        <v>37</v>
      </c>
      <c r="D482" s="32">
        <v>6.49</v>
      </c>
      <c r="E482" s="21">
        <f>Tabla13[[#This Row],[PVP]]/9.42</f>
        <v>0.68895966029723998</v>
      </c>
      <c r="F482" s="21">
        <f>Tabla13[[#This Row],[Divisa]]*0.9</f>
        <v>0.62006369426751595</v>
      </c>
      <c r="G482" s="22"/>
      <c r="H482" s="23">
        <f>Tabla13[[#This Row],[Divisa]]*Tabla13[[#This Row],[Pedido]]</f>
        <v>0</v>
      </c>
      <c r="I482" s="24"/>
    </row>
    <row r="483" spans="1:9" ht="15.75">
      <c r="A483" s="31">
        <v>2254</v>
      </c>
      <c r="B483" s="32" t="s">
        <v>533</v>
      </c>
      <c r="C483" s="32" t="s">
        <v>41</v>
      </c>
      <c r="D483" s="32">
        <v>8.57</v>
      </c>
      <c r="E483" s="21">
        <f>Tabla13[[#This Row],[PVP]]/9.42</f>
        <v>0.90976645435244163</v>
      </c>
      <c r="F483" s="21">
        <f>Tabla13[[#This Row],[Divisa]]*0.9</f>
        <v>0.81878980891719744</v>
      </c>
      <c r="G483" s="22"/>
      <c r="H483" s="23">
        <f>Tabla13[[#This Row],[Divisa]]*Tabla13[[#This Row],[Pedido]]</f>
        <v>0</v>
      </c>
      <c r="I483" s="24"/>
    </row>
    <row r="484" spans="1:9" ht="15.75">
      <c r="A484" s="31">
        <v>540</v>
      </c>
      <c r="B484" s="32" t="s">
        <v>534</v>
      </c>
      <c r="C484" s="32" t="s">
        <v>23</v>
      </c>
      <c r="D484" s="32">
        <v>21.2</v>
      </c>
      <c r="E484" s="21">
        <f>Tabla13[[#This Row],[PVP]]/9.42</f>
        <v>2.2505307855626326</v>
      </c>
      <c r="F484" s="21">
        <f>Tabla13[[#This Row],[Divisa]]*0.9</f>
        <v>2.0254777070063694</v>
      </c>
      <c r="G484" s="22"/>
      <c r="H484" s="23">
        <f>Tabla13[[#This Row],[Divisa]]*Tabla13[[#This Row],[Pedido]]</f>
        <v>0</v>
      </c>
      <c r="I484" s="24"/>
    </row>
    <row r="485" spans="1:9" ht="15.75">
      <c r="A485" s="31">
        <v>320</v>
      </c>
      <c r="B485" s="32" t="s">
        <v>535</v>
      </c>
      <c r="C485" s="32" t="s">
        <v>11</v>
      </c>
      <c r="D485" s="32">
        <v>18.84</v>
      </c>
      <c r="E485" s="21">
        <f>Tabla13[[#This Row],[PVP]]/9.42</f>
        <v>2</v>
      </c>
      <c r="F485" s="21">
        <f>Tabla13[[#This Row],[Divisa]]*0.9</f>
        <v>1.8</v>
      </c>
      <c r="G485" s="22"/>
      <c r="H485" s="23">
        <f>Tabla13[[#This Row],[Divisa]]*Tabla13[[#This Row],[Pedido]]</f>
        <v>0</v>
      </c>
      <c r="I485" s="24"/>
    </row>
    <row r="486" spans="1:9" ht="15.75">
      <c r="A486" s="31">
        <v>2117</v>
      </c>
      <c r="B486" s="32" t="s">
        <v>536</v>
      </c>
      <c r="C486" s="32" t="s">
        <v>34</v>
      </c>
      <c r="D486" s="32">
        <v>15.73</v>
      </c>
      <c r="E486" s="21">
        <f>Tabla13[[#This Row],[PVP]]/9.42</f>
        <v>1.6698513800424628</v>
      </c>
      <c r="F486" s="21">
        <f>Tabla13[[#This Row],[Divisa]]*0.9</f>
        <v>1.5028662420382166</v>
      </c>
      <c r="G486" s="22"/>
      <c r="H486" s="23">
        <f>Tabla13[[#This Row],[Divisa]]*Tabla13[[#This Row],[Pedido]]</f>
        <v>0</v>
      </c>
      <c r="I486" s="24"/>
    </row>
    <row r="487" spans="1:9" ht="15.75">
      <c r="A487" s="31">
        <v>933</v>
      </c>
      <c r="B487" s="32" t="s">
        <v>537</v>
      </c>
      <c r="C487" s="32" t="s">
        <v>43</v>
      </c>
      <c r="D487" s="32">
        <v>36.29</v>
      </c>
      <c r="E487" s="21">
        <f>Tabla13[[#This Row],[PVP]]/9.42</f>
        <v>3.8524416135881103</v>
      </c>
      <c r="F487" s="21">
        <f>Tabla13[[#This Row],[Divisa]]*0.9</f>
        <v>3.4671974522292994</v>
      </c>
      <c r="G487" s="22"/>
      <c r="H487" s="23">
        <f>Tabla13[[#This Row],[Divisa]]*Tabla13[[#This Row],[Pedido]]</f>
        <v>0</v>
      </c>
      <c r="I487" s="24"/>
    </row>
    <row r="488" spans="1:9" ht="15.75">
      <c r="A488" s="31">
        <v>2150</v>
      </c>
      <c r="B488" s="32" t="s">
        <v>538</v>
      </c>
      <c r="C488" s="32" t="s">
        <v>77</v>
      </c>
      <c r="D488" s="32">
        <v>32.57</v>
      </c>
      <c r="E488" s="21">
        <f>Tabla13[[#This Row],[PVP]]/9.42</f>
        <v>3.4575371549893843</v>
      </c>
      <c r="F488" s="21">
        <f>Tabla13[[#This Row],[Divisa]]*0.9</f>
        <v>3.1117834394904458</v>
      </c>
      <c r="G488" s="22"/>
      <c r="H488" s="23">
        <f>Tabla13[[#This Row],[Divisa]]*Tabla13[[#This Row],[Pedido]]</f>
        <v>0</v>
      </c>
      <c r="I488" s="24"/>
    </row>
    <row r="489" spans="1:9" ht="15.75">
      <c r="A489" s="31">
        <v>2154</v>
      </c>
      <c r="B489" s="32" t="s">
        <v>539</v>
      </c>
      <c r="C489" s="32" t="s">
        <v>77</v>
      </c>
      <c r="D489" s="32">
        <v>50.94</v>
      </c>
      <c r="E489" s="21">
        <f>Tabla13[[#This Row],[PVP]]/9.42</f>
        <v>5.4076433121019107</v>
      </c>
      <c r="F489" s="21">
        <f>Tabla13[[#This Row],[Divisa]]*0.9</f>
        <v>4.8668789808917197</v>
      </c>
      <c r="G489" s="22"/>
      <c r="H489" s="23">
        <f>Tabla13[[#This Row],[Divisa]]*Tabla13[[#This Row],[Pedido]]</f>
        <v>0</v>
      </c>
      <c r="I489" s="24"/>
    </row>
    <row r="490" spans="1:9" ht="15.75">
      <c r="A490" s="31">
        <v>407</v>
      </c>
      <c r="B490" s="32" t="s">
        <v>540</v>
      </c>
      <c r="C490" s="32" t="s">
        <v>106</v>
      </c>
      <c r="D490" s="32">
        <v>34.29</v>
      </c>
      <c r="E490" s="21">
        <f>Tabla13[[#This Row],[PVP]]/9.42</f>
        <v>3.6401273885350318</v>
      </c>
      <c r="F490" s="21">
        <f>Tabla13[[#This Row],[Divisa]]*0.9</f>
        <v>3.2761146496815288</v>
      </c>
      <c r="G490" s="22"/>
      <c r="H490" s="23">
        <f>Tabla13[[#This Row],[Divisa]]*Tabla13[[#This Row],[Pedido]]</f>
        <v>0</v>
      </c>
      <c r="I490" s="24"/>
    </row>
    <row r="491" spans="1:9" ht="15.75">
      <c r="A491" s="31">
        <v>408</v>
      </c>
      <c r="B491" s="32" t="s">
        <v>541</v>
      </c>
      <c r="C491" s="32" t="s">
        <v>106</v>
      </c>
      <c r="D491" s="32">
        <v>42.01</v>
      </c>
      <c r="E491" s="21">
        <f>Tabla13[[#This Row],[PVP]]/9.42</f>
        <v>4.4596602972399149</v>
      </c>
      <c r="F491" s="21">
        <f>Tabla13[[#This Row],[Divisa]]*0.9</f>
        <v>4.0136942675159233</v>
      </c>
      <c r="G491" s="22"/>
      <c r="H491" s="23">
        <f>Tabla13[[#This Row],[Divisa]]*Tabla13[[#This Row],[Pedido]]</f>
        <v>0</v>
      </c>
      <c r="I491" s="24"/>
    </row>
    <row r="492" spans="1:9" ht="15.75">
      <c r="A492" s="31">
        <v>406</v>
      </c>
      <c r="B492" s="32" t="s">
        <v>542</v>
      </c>
      <c r="C492" s="32" t="s">
        <v>106</v>
      </c>
      <c r="D492" s="32">
        <v>288.44</v>
      </c>
      <c r="E492" s="21">
        <f>Tabla13[[#This Row],[PVP]]/9.42</f>
        <v>30.619957537154988</v>
      </c>
      <c r="F492" s="21">
        <f>Tabla13[[#This Row],[Divisa]]*0.9</f>
        <v>27.557961783439492</v>
      </c>
      <c r="G492" s="22"/>
      <c r="H492" s="23">
        <f>Tabla13[[#This Row],[Divisa]]*Tabla13[[#This Row],[Pedido]]</f>
        <v>0</v>
      </c>
      <c r="I492" s="24"/>
    </row>
    <row r="493" spans="1:9" ht="15.75">
      <c r="A493" s="31">
        <v>2291</v>
      </c>
      <c r="B493" s="32" t="s">
        <v>543</v>
      </c>
      <c r="C493" s="32" t="s">
        <v>16</v>
      </c>
      <c r="D493" s="32">
        <v>41.17</v>
      </c>
      <c r="E493" s="21">
        <f>Tabla13[[#This Row],[PVP]]/9.42</f>
        <v>4.3704883227176223</v>
      </c>
      <c r="F493" s="21">
        <f>Tabla13[[#This Row],[Divisa]]*0.9</f>
        <v>3.9334394904458603</v>
      </c>
      <c r="G493" s="22"/>
      <c r="H493" s="23">
        <f>Tabla13[[#This Row],[Divisa]]*Tabla13[[#This Row],[Pedido]]</f>
        <v>0</v>
      </c>
      <c r="I493" s="24"/>
    </row>
    <row r="494" spans="1:9" ht="15.75">
      <c r="A494" s="31">
        <v>1085</v>
      </c>
      <c r="B494" s="32" t="s">
        <v>544</v>
      </c>
      <c r="C494" s="32" t="s">
        <v>16</v>
      </c>
      <c r="D494" s="32">
        <v>39.380000000000003</v>
      </c>
      <c r="E494" s="21">
        <f>Tabla13[[#This Row],[PVP]]/9.42</f>
        <v>4.1804670912951174</v>
      </c>
      <c r="F494" s="21">
        <f>Tabla13[[#This Row],[Divisa]]*0.9</f>
        <v>3.7624203821656059</v>
      </c>
      <c r="G494" s="22"/>
      <c r="H494" s="23">
        <f>Tabla13[[#This Row],[Divisa]]*Tabla13[[#This Row],[Pedido]]</f>
        <v>0</v>
      </c>
      <c r="I494" s="24"/>
    </row>
    <row r="495" spans="1:9" ht="15.75">
      <c r="A495" s="31">
        <v>3041</v>
      </c>
      <c r="B495" s="32" t="s">
        <v>545</v>
      </c>
      <c r="C495" s="32" t="s">
        <v>29</v>
      </c>
      <c r="D495" s="32">
        <v>19.97</v>
      </c>
      <c r="E495" s="21">
        <f>Tabla13[[#This Row],[PVP]]/9.42</f>
        <v>2.1199575371549892</v>
      </c>
      <c r="F495" s="21">
        <f>Tabla13[[#This Row],[Divisa]]*0.9</f>
        <v>1.9079617834394904</v>
      </c>
      <c r="G495" s="22"/>
      <c r="H495" s="23">
        <f>Tabla13[[#This Row],[Divisa]]*Tabla13[[#This Row],[Pedido]]</f>
        <v>0</v>
      </c>
      <c r="I495" s="24"/>
    </row>
    <row r="496" spans="1:9" ht="15.75">
      <c r="A496" s="31">
        <v>587</v>
      </c>
      <c r="B496" s="32" t="s">
        <v>546</v>
      </c>
      <c r="C496" s="32" t="s">
        <v>54</v>
      </c>
      <c r="D496" s="32">
        <v>11.02</v>
      </c>
      <c r="E496" s="21">
        <f>Tabla13[[#This Row],[PVP]]/9.42</f>
        <v>1.1698513800424628</v>
      </c>
      <c r="F496" s="21">
        <f>Tabla13[[#This Row],[Divisa]]*0.9</f>
        <v>1.0528662420382167</v>
      </c>
      <c r="G496" s="22"/>
      <c r="H496" s="23">
        <f>Tabla13[[#This Row],[Divisa]]*Tabla13[[#This Row],[Pedido]]</f>
        <v>0</v>
      </c>
      <c r="I496" s="24"/>
    </row>
    <row r="497" spans="1:9" ht="15.75">
      <c r="A497" s="31">
        <v>87</v>
      </c>
      <c r="B497" s="32" t="s">
        <v>547</v>
      </c>
      <c r="C497" s="32" t="s">
        <v>72</v>
      </c>
      <c r="D497" s="32">
        <v>6.5</v>
      </c>
      <c r="E497" s="21">
        <f>Tabla13[[#This Row],[PVP]]/9.42</f>
        <v>0.69002123142250527</v>
      </c>
      <c r="F497" s="21">
        <f>Tabla13[[#This Row],[Divisa]]*0.9</f>
        <v>0.62101910828025475</v>
      </c>
      <c r="G497" s="22"/>
      <c r="H497" s="23">
        <f>Tabla13[[#This Row],[Divisa]]*Tabla13[[#This Row],[Pedido]]</f>
        <v>0</v>
      </c>
      <c r="I497" s="24"/>
    </row>
    <row r="498" spans="1:9" ht="15.75">
      <c r="A498" s="31">
        <v>86</v>
      </c>
      <c r="B498" s="32" t="s">
        <v>548</v>
      </c>
      <c r="C498" s="32" t="s">
        <v>131</v>
      </c>
      <c r="D498" s="32">
        <v>4.62</v>
      </c>
      <c r="E498" s="21">
        <f>Tabla13[[#This Row],[PVP]]/9.42</f>
        <v>0.49044585987261147</v>
      </c>
      <c r="F498" s="21">
        <f>Tabla13[[#This Row],[Divisa]]*0.9</f>
        <v>0.44140127388535033</v>
      </c>
      <c r="G498" s="22"/>
      <c r="H498" s="23">
        <f>Tabla13[[#This Row],[Divisa]]*Tabla13[[#This Row],[Pedido]]</f>
        <v>0</v>
      </c>
      <c r="I498" s="24"/>
    </row>
    <row r="499" spans="1:9" ht="15.75">
      <c r="A499" s="31">
        <v>291</v>
      </c>
      <c r="B499" s="32" t="s">
        <v>549</v>
      </c>
      <c r="C499" s="32" t="s">
        <v>114</v>
      </c>
      <c r="D499" s="32">
        <v>24.68</v>
      </c>
      <c r="E499" s="21">
        <f>Tabla13[[#This Row],[PVP]]/9.42</f>
        <v>2.6199575371549892</v>
      </c>
      <c r="F499" s="21">
        <f>Tabla13[[#This Row],[Divisa]]*0.9</f>
        <v>2.3579617834394906</v>
      </c>
      <c r="G499" s="22"/>
      <c r="H499" s="23">
        <f>Tabla13[[#This Row],[Divisa]]*Tabla13[[#This Row],[Pedido]]</f>
        <v>0</v>
      </c>
      <c r="I499" s="24"/>
    </row>
    <row r="500" spans="1:9" ht="15.75">
      <c r="A500" s="31">
        <v>416</v>
      </c>
      <c r="B500" s="32" t="s">
        <v>550</v>
      </c>
      <c r="C500" s="32" t="s">
        <v>551</v>
      </c>
      <c r="D500" s="32">
        <v>47.1</v>
      </c>
      <c r="E500" s="21">
        <f>Tabla13[[#This Row],[PVP]]/9.42</f>
        <v>5</v>
      </c>
      <c r="F500" s="21">
        <f>Tabla13[[#This Row],[Divisa]]*0.9</f>
        <v>4.5</v>
      </c>
      <c r="G500" s="22"/>
      <c r="H500" s="23">
        <f>Tabla13[[#This Row],[Divisa]]*Tabla13[[#This Row],[Pedido]]</f>
        <v>0</v>
      </c>
      <c r="I500" s="24"/>
    </row>
    <row r="501" spans="1:9" ht="15.75">
      <c r="A501" s="31">
        <v>1018</v>
      </c>
      <c r="B501" s="32" t="s">
        <v>552</v>
      </c>
      <c r="C501" s="32" t="s">
        <v>551</v>
      </c>
      <c r="D501" s="32">
        <v>59.25</v>
      </c>
      <c r="E501" s="21">
        <f>Tabla13[[#This Row],[PVP]]/9.42</f>
        <v>6.2898089171974521</v>
      </c>
      <c r="F501" s="21">
        <f>Tabla13[[#This Row],[Divisa]]*0.9</f>
        <v>5.6608280254777066</v>
      </c>
      <c r="G501" s="22"/>
      <c r="H501" s="23">
        <f>Tabla13[[#This Row],[Divisa]]*Tabla13[[#This Row],[Pedido]]</f>
        <v>0</v>
      </c>
      <c r="I501" s="24"/>
    </row>
    <row r="502" spans="1:9" ht="15.75">
      <c r="A502" s="31">
        <v>2077</v>
      </c>
      <c r="B502" s="32" t="s">
        <v>553</v>
      </c>
      <c r="C502" s="32" t="s">
        <v>54</v>
      </c>
      <c r="D502" s="32">
        <v>2.54</v>
      </c>
      <c r="E502" s="21">
        <f>Tabla13[[#This Row],[PVP]]/9.42</f>
        <v>0.26963906581740976</v>
      </c>
      <c r="F502" s="21">
        <f>Tabla13[[#This Row],[Divisa]]*0.9</f>
        <v>0.24267515923566879</v>
      </c>
      <c r="G502" s="22"/>
      <c r="H502" s="23">
        <f>Tabla13[[#This Row],[Divisa]]*Tabla13[[#This Row],[Pedido]]</f>
        <v>0</v>
      </c>
      <c r="I502" s="24"/>
    </row>
    <row r="503" spans="1:9" ht="15.75">
      <c r="A503" s="31">
        <v>2120</v>
      </c>
      <c r="B503" s="32" t="s">
        <v>554</v>
      </c>
      <c r="C503" s="32" t="s">
        <v>34</v>
      </c>
      <c r="D503" s="32">
        <v>3.49</v>
      </c>
      <c r="E503" s="21">
        <f>Tabla13[[#This Row],[PVP]]/9.42</f>
        <v>0.37048832271762211</v>
      </c>
      <c r="F503" s="21">
        <f>Tabla13[[#This Row],[Divisa]]*0.9</f>
        <v>0.33343949044585991</v>
      </c>
      <c r="G503" s="22"/>
      <c r="H503" s="23">
        <f>Tabla13[[#This Row],[Divisa]]*Tabla13[[#This Row],[Pedido]]</f>
        <v>0</v>
      </c>
      <c r="I503" s="24"/>
    </row>
    <row r="504" spans="1:9" ht="15.75">
      <c r="A504" s="31">
        <v>122</v>
      </c>
      <c r="B504" s="32" t="s">
        <v>555</v>
      </c>
      <c r="C504" s="32" t="s">
        <v>421</v>
      </c>
      <c r="D504" s="32">
        <v>3.49</v>
      </c>
      <c r="E504" s="21">
        <f>Tabla13[[#This Row],[PVP]]/9.42</f>
        <v>0.37048832271762211</v>
      </c>
      <c r="F504" s="21">
        <f>Tabla13[[#This Row],[Divisa]]*0.9</f>
        <v>0.33343949044585991</v>
      </c>
      <c r="G504" s="22"/>
      <c r="H504" s="23">
        <f>Tabla13[[#This Row],[Divisa]]*Tabla13[[#This Row],[Pedido]]</f>
        <v>0</v>
      </c>
      <c r="I504" s="24"/>
    </row>
    <row r="505" spans="1:9" ht="15.75">
      <c r="A505" s="31">
        <v>2255</v>
      </c>
      <c r="B505" s="32" t="s">
        <v>556</v>
      </c>
      <c r="C505" s="32" t="s">
        <v>144</v>
      </c>
      <c r="D505" s="32">
        <v>8.2899999999999991</v>
      </c>
      <c r="E505" s="21">
        <f>Tabla13[[#This Row],[PVP]]/9.42</f>
        <v>0.88004246284501053</v>
      </c>
      <c r="F505" s="21">
        <f>Tabla13[[#This Row],[Divisa]]*0.9</f>
        <v>0.79203821656050954</v>
      </c>
      <c r="G505" s="22"/>
      <c r="H505" s="23">
        <f>Tabla13[[#This Row],[Divisa]]*Tabla13[[#This Row],[Pedido]]</f>
        <v>0</v>
      </c>
      <c r="I505" s="24"/>
    </row>
    <row r="506" spans="1:9" ht="15.75">
      <c r="A506" s="31">
        <v>343</v>
      </c>
      <c r="B506" s="32" t="s">
        <v>557</v>
      </c>
      <c r="C506" s="32" t="s">
        <v>61</v>
      </c>
      <c r="D506" s="32">
        <v>39.950000000000003</v>
      </c>
      <c r="E506" s="21">
        <f>Tabla13[[#This Row],[PVP]]/9.42</f>
        <v>4.2409766454352447</v>
      </c>
      <c r="F506" s="21">
        <f>Tabla13[[#This Row],[Divisa]]*0.9</f>
        <v>3.8168789808917203</v>
      </c>
      <c r="G506" s="22"/>
      <c r="H506" s="23">
        <f>Tabla13[[#This Row],[Divisa]]*Tabla13[[#This Row],[Pedido]]</f>
        <v>0</v>
      </c>
      <c r="I506" s="24"/>
    </row>
    <row r="507" spans="1:9" ht="15.75">
      <c r="A507" s="31">
        <v>344</v>
      </c>
      <c r="B507" s="32" t="s">
        <v>558</v>
      </c>
      <c r="C507" s="32" t="s">
        <v>61</v>
      </c>
      <c r="D507" s="32">
        <v>54</v>
      </c>
      <c r="E507" s="21">
        <f>Tabla13[[#This Row],[PVP]]/9.42</f>
        <v>5.7324840764331206</v>
      </c>
      <c r="F507" s="21">
        <f>Tabla13[[#This Row],[Divisa]]*0.9</f>
        <v>5.1592356687898091</v>
      </c>
      <c r="G507" s="22"/>
      <c r="H507" s="23">
        <f>Tabla13[[#This Row],[Divisa]]*Tabla13[[#This Row],[Pedido]]</f>
        <v>0</v>
      </c>
      <c r="I507" s="24"/>
    </row>
    <row r="508" spans="1:9" ht="15.75">
      <c r="A508" s="31">
        <v>877</v>
      </c>
      <c r="B508" s="32" t="s">
        <v>559</v>
      </c>
      <c r="C508" s="32" t="s">
        <v>18</v>
      </c>
      <c r="D508" s="32">
        <v>13</v>
      </c>
      <c r="E508" s="21">
        <f>Tabla13[[#This Row],[PVP]]/9.42</f>
        <v>1.3800424628450105</v>
      </c>
      <c r="F508" s="21">
        <f>Tabla13[[#This Row],[Divisa]]*0.9</f>
        <v>1.2420382165605095</v>
      </c>
      <c r="G508" s="22"/>
      <c r="H508" s="23">
        <f>Tabla13[[#This Row],[Divisa]]*Tabla13[[#This Row],[Pedido]]</f>
        <v>0</v>
      </c>
      <c r="I508" s="24"/>
    </row>
    <row r="509" spans="1:9" ht="15.75">
      <c r="A509" s="31">
        <v>2005</v>
      </c>
      <c r="B509" s="32" t="s">
        <v>560</v>
      </c>
      <c r="C509" s="32" t="s">
        <v>123</v>
      </c>
      <c r="D509" s="32">
        <v>5.18</v>
      </c>
      <c r="E509" s="21">
        <f>Tabla13[[#This Row],[PVP]]/9.42</f>
        <v>0.54989384288747345</v>
      </c>
      <c r="F509" s="21">
        <f>Tabla13[[#This Row],[Divisa]]*0.9</f>
        <v>0.49490445859872612</v>
      </c>
      <c r="G509" s="22"/>
      <c r="H509" s="23">
        <f>Tabla13[[#This Row],[Divisa]]*Tabla13[[#This Row],[Pedido]]</f>
        <v>0</v>
      </c>
      <c r="I509" s="24"/>
    </row>
    <row r="510" spans="1:9" ht="15.75">
      <c r="A510" s="31">
        <v>495</v>
      </c>
      <c r="B510" s="32" t="s">
        <v>561</v>
      </c>
      <c r="C510" s="32" t="s">
        <v>54</v>
      </c>
      <c r="D510" s="32">
        <v>4.62</v>
      </c>
      <c r="E510" s="21">
        <f>Tabla13[[#This Row],[PVP]]/9.42</f>
        <v>0.49044585987261147</v>
      </c>
      <c r="F510" s="21">
        <f>Tabla13[[#This Row],[Divisa]]*0.9</f>
        <v>0.44140127388535033</v>
      </c>
      <c r="G510" s="22"/>
      <c r="H510" s="23">
        <f>Tabla13[[#This Row],[Divisa]]*Tabla13[[#This Row],[Pedido]]</f>
        <v>0</v>
      </c>
      <c r="I510" s="24"/>
    </row>
    <row r="511" spans="1:9" ht="15.75">
      <c r="A511" s="31">
        <v>2006</v>
      </c>
      <c r="B511" s="32" t="s">
        <v>562</v>
      </c>
      <c r="C511" s="32" t="s">
        <v>123</v>
      </c>
      <c r="D511" s="32">
        <v>8.76</v>
      </c>
      <c r="E511" s="21">
        <f>Tabla13[[#This Row],[PVP]]/9.42</f>
        <v>0.92993630573248409</v>
      </c>
      <c r="F511" s="21">
        <f>Tabla13[[#This Row],[Divisa]]*0.9</f>
        <v>0.8369426751592357</v>
      </c>
      <c r="G511" s="22"/>
      <c r="H511" s="23">
        <f>Tabla13[[#This Row],[Divisa]]*Tabla13[[#This Row],[Pedido]]</f>
        <v>0</v>
      </c>
      <c r="I511" s="24"/>
    </row>
    <row r="512" spans="1:9" ht="15.75">
      <c r="A512" s="31">
        <v>496</v>
      </c>
      <c r="B512" s="32" t="s">
        <v>563</v>
      </c>
      <c r="C512" s="32" t="s">
        <v>54</v>
      </c>
      <c r="D512" s="32">
        <v>9.89</v>
      </c>
      <c r="E512" s="21">
        <f>Tabla13[[#This Row],[PVP]]/9.42</f>
        <v>1.0498938428874736</v>
      </c>
      <c r="F512" s="21">
        <f>Tabla13[[#This Row],[Divisa]]*0.9</f>
        <v>0.94490445859872618</v>
      </c>
      <c r="G512" s="22"/>
      <c r="H512" s="23">
        <f>Tabla13[[#This Row],[Divisa]]*Tabla13[[#This Row],[Pedido]]</f>
        <v>0</v>
      </c>
      <c r="I512" s="24"/>
    </row>
    <row r="513" spans="1:9" ht="15.75">
      <c r="A513" s="31">
        <v>972</v>
      </c>
      <c r="B513" s="32" t="s">
        <v>564</v>
      </c>
      <c r="C513" s="32" t="s">
        <v>173</v>
      </c>
      <c r="D513" s="32">
        <v>4.9000000000000004</v>
      </c>
      <c r="E513" s="21">
        <f>Tabla13[[#This Row],[PVP]]/9.42</f>
        <v>0.52016985138004246</v>
      </c>
      <c r="F513" s="21">
        <f>Tabla13[[#This Row],[Divisa]]*0.9</f>
        <v>0.46815286624203822</v>
      </c>
      <c r="G513" s="22"/>
      <c r="H513" s="23">
        <f>Tabla13[[#This Row],[Divisa]]*Tabla13[[#This Row],[Pedido]]</f>
        <v>0</v>
      </c>
      <c r="I513" s="24"/>
    </row>
    <row r="514" spans="1:9" ht="15.75">
      <c r="A514" s="31">
        <v>2009</v>
      </c>
      <c r="B514" s="32" t="s">
        <v>565</v>
      </c>
      <c r="C514" s="32" t="s">
        <v>566</v>
      </c>
      <c r="D514" s="32">
        <v>21.38</v>
      </c>
      <c r="E514" s="21">
        <f>Tabla13[[#This Row],[PVP]]/9.42</f>
        <v>2.2696390658174095</v>
      </c>
      <c r="F514" s="21">
        <f>Tabla13[[#This Row],[Divisa]]*0.9</f>
        <v>2.0426751592356687</v>
      </c>
      <c r="G514" s="22"/>
      <c r="H514" s="23">
        <f>Tabla13[[#This Row],[Divisa]]*Tabla13[[#This Row],[Pedido]]</f>
        <v>0</v>
      </c>
      <c r="I514" s="24"/>
    </row>
    <row r="515" spans="1:9" ht="15.75">
      <c r="A515" s="31">
        <v>1121</v>
      </c>
      <c r="B515" s="32" t="s">
        <v>567</v>
      </c>
      <c r="C515" s="32" t="s">
        <v>234</v>
      </c>
      <c r="D515" s="32">
        <v>36.08</v>
      </c>
      <c r="E515" s="21">
        <f>Tabla13[[#This Row],[PVP]]/9.42</f>
        <v>3.8301486199575372</v>
      </c>
      <c r="F515" s="21">
        <f>Tabla13[[#This Row],[Divisa]]*0.9</f>
        <v>3.4471337579617836</v>
      </c>
      <c r="G515" s="22"/>
      <c r="H515" s="23">
        <f>Tabla13[[#This Row],[Divisa]]*Tabla13[[#This Row],[Pedido]]</f>
        <v>0</v>
      </c>
      <c r="I515" s="24"/>
    </row>
    <row r="516" spans="1:9" ht="15.75">
      <c r="A516" s="31">
        <v>934</v>
      </c>
      <c r="B516" s="32" t="s">
        <v>568</v>
      </c>
      <c r="C516" s="32" t="s">
        <v>43</v>
      </c>
      <c r="D516" s="32">
        <v>31.87</v>
      </c>
      <c r="E516" s="21">
        <f>Tabla13[[#This Row],[PVP]]/9.42</f>
        <v>3.383227176220807</v>
      </c>
      <c r="F516" s="21">
        <f>Tabla13[[#This Row],[Divisa]]*0.9</f>
        <v>3.0449044585987264</v>
      </c>
      <c r="G516" s="22"/>
      <c r="H516" s="23">
        <f>Tabla13[[#This Row],[Divisa]]*Tabla13[[#This Row],[Pedido]]</f>
        <v>0</v>
      </c>
      <c r="I516" s="24"/>
    </row>
    <row r="517" spans="1:9" ht="15.75">
      <c r="A517" s="31">
        <v>51</v>
      </c>
      <c r="B517" s="32" t="s">
        <v>569</v>
      </c>
      <c r="C517" s="32" t="s">
        <v>408</v>
      </c>
      <c r="D517" s="32">
        <v>1.6</v>
      </c>
      <c r="E517" s="21">
        <f>Tabla13[[#This Row],[PVP]]/9.42</f>
        <v>0.16985138004246286</v>
      </c>
      <c r="F517" s="21">
        <f>Tabla13[[#This Row],[Divisa]]*0.9</f>
        <v>0.15286624203821658</v>
      </c>
      <c r="G517" s="22"/>
      <c r="H517" s="23">
        <f>Tabla13[[#This Row],[Divisa]]*Tabla13[[#This Row],[Pedido]]</f>
        <v>0</v>
      </c>
      <c r="I517" s="24"/>
    </row>
    <row r="518" spans="1:9" ht="15.75">
      <c r="A518" s="31">
        <v>52</v>
      </c>
      <c r="B518" s="32" t="s">
        <v>570</v>
      </c>
      <c r="C518" s="32" t="s">
        <v>408</v>
      </c>
      <c r="D518" s="32">
        <v>1.79</v>
      </c>
      <c r="E518" s="21">
        <f>Tabla13[[#This Row],[PVP]]/9.42</f>
        <v>0.19002123142250532</v>
      </c>
      <c r="F518" s="21">
        <f>Tabla13[[#This Row],[Divisa]]*0.9</f>
        <v>0.17101910828025479</v>
      </c>
      <c r="G518" s="22"/>
      <c r="H518" s="23">
        <f>Tabla13[[#This Row],[Divisa]]*Tabla13[[#This Row],[Pedido]]</f>
        <v>0</v>
      </c>
      <c r="I518" s="24"/>
    </row>
    <row r="519" spans="1:9" ht="15.75">
      <c r="A519" s="31">
        <v>50</v>
      </c>
      <c r="B519" s="32" t="s">
        <v>571</v>
      </c>
      <c r="C519" s="32" t="s">
        <v>408</v>
      </c>
      <c r="D519" s="32">
        <v>1.1299999999999999</v>
      </c>
      <c r="E519" s="21">
        <f>Tabla13[[#This Row],[PVP]]/9.42</f>
        <v>0.11995753715498937</v>
      </c>
      <c r="F519" s="21">
        <f>Tabla13[[#This Row],[Divisa]]*0.9</f>
        <v>0.10796178343949044</v>
      </c>
      <c r="G519" s="22"/>
      <c r="H519" s="23">
        <f>Tabla13[[#This Row],[Divisa]]*Tabla13[[#This Row],[Pedido]]</f>
        <v>0</v>
      </c>
      <c r="I519" s="24"/>
    </row>
    <row r="520" spans="1:9" ht="15.75">
      <c r="A520" s="31">
        <v>788</v>
      </c>
      <c r="B520" s="32" t="s">
        <v>572</v>
      </c>
      <c r="C520" s="32" t="s">
        <v>405</v>
      </c>
      <c r="D520" s="32">
        <v>16.2</v>
      </c>
      <c r="E520" s="21">
        <f>Tabla13[[#This Row],[PVP]]/9.42</f>
        <v>1.7197452229299361</v>
      </c>
      <c r="F520" s="21">
        <f>Tabla13[[#This Row],[Divisa]]*0.9</f>
        <v>1.5477707006369426</v>
      </c>
      <c r="G520" s="22"/>
      <c r="H520" s="23">
        <f>Tabla13[[#This Row],[Divisa]]*Tabla13[[#This Row],[Pedido]]</f>
        <v>0</v>
      </c>
      <c r="I520" s="24"/>
    </row>
    <row r="521" spans="1:9" ht="15.75">
      <c r="A521" s="31">
        <v>792</v>
      </c>
      <c r="B521" s="32" t="s">
        <v>573</v>
      </c>
      <c r="C521" s="32" t="s">
        <v>405</v>
      </c>
      <c r="D521" s="32">
        <v>20.059999999999999</v>
      </c>
      <c r="E521" s="21">
        <f>Tabla13[[#This Row],[PVP]]/9.42</f>
        <v>2.1295116772823777</v>
      </c>
      <c r="F521" s="21">
        <f>Tabla13[[#This Row],[Divisa]]*0.9</f>
        <v>1.91656050955414</v>
      </c>
      <c r="G521" s="22"/>
      <c r="H521" s="23">
        <f>Tabla13[[#This Row],[Divisa]]*Tabla13[[#This Row],[Pedido]]</f>
        <v>0</v>
      </c>
      <c r="I521" s="24"/>
    </row>
    <row r="522" spans="1:9" ht="15.75">
      <c r="A522" s="31">
        <v>527</v>
      </c>
      <c r="B522" s="32" t="s">
        <v>574</v>
      </c>
      <c r="C522" s="32" t="s">
        <v>125</v>
      </c>
      <c r="D522" s="32">
        <v>24.68</v>
      </c>
      <c r="E522" s="21">
        <f>Tabla13[[#This Row],[PVP]]/9.42</f>
        <v>2.6199575371549892</v>
      </c>
      <c r="F522" s="21">
        <f>Tabla13[[#This Row],[Divisa]]*0.9</f>
        <v>2.3579617834394906</v>
      </c>
      <c r="G522" s="22"/>
      <c r="H522" s="23">
        <f>Tabla13[[#This Row],[Divisa]]*Tabla13[[#This Row],[Pedido]]</f>
        <v>0</v>
      </c>
      <c r="I522" s="24"/>
    </row>
    <row r="523" spans="1:9" ht="15.75">
      <c r="A523" s="31">
        <v>1019</v>
      </c>
      <c r="B523" s="32" t="s">
        <v>575</v>
      </c>
      <c r="C523" s="32" t="s">
        <v>125</v>
      </c>
      <c r="D523" s="32">
        <v>238.61</v>
      </c>
      <c r="E523" s="21">
        <f>Tabla13[[#This Row],[PVP]]/9.42</f>
        <v>25.330148619957537</v>
      </c>
      <c r="F523" s="21">
        <f>Tabla13[[#This Row],[Divisa]]*0.9</f>
        <v>22.797133757961785</v>
      </c>
      <c r="G523" s="22"/>
      <c r="H523" s="23">
        <f>Tabla13[[#This Row],[Divisa]]*Tabla13[[#This Row],[Pedido]]</f>
        <v>0</v>
      </c>
      <c r="I523" s="24"/>
    </row>
    <row r="524" spans="1:9" ht="15.75">
      <c r="A524" s="31">
        <v>441</v>
      </c>
      <c r="B524" s="32" t="s">
        <v>576</v>
      </c>
      <c r="C524" s="32" t="s">
        <v>86</v>
      </c>
      <c r="D524" s="32">
        <v>160.13999999999999</v>
      </c>
      <c r="E524" s="21">
        <f>Tabla13[[#This Row],[PVP]]/9.42</f>
        <v>17</v>
      </c>
      <c r="F524" s="21">
        <f>Tabla13[[#This Row],[Divisa]]*0.9</f>
        <v>15.3</v>
      </c>
      <c r="G524" s="22"/>
      <c r="H524" s="23">
        <f>Tabla13[[#This Row],[Divisa]]*Tabla13[[#This Row],[Pedido]]</f>
        <v>0</v>
      </c>
      <c r="I524" s="24"/>
    </row>
    <row r="525" spans="1:9" ht="15.75">
      <c r="A525" s="31">
        <v>55</v>
      </c>
      <c r="B525" s="32" t="s">
        <v>577</v>
      </c>
      <c r="C525" s="32" t="s">
        <v>578</v>
      </c>
      <c r="D525" s="32">
        <v>265.74</v>
      </c>
      <c r="E525" s="21">
        <f>Tabla13[[#This Row],[PVP]]/9.42</f>
        <v>28.210191082802549</v>
      </c>
      <c r="F525" s="21">
        <f>Tabla13[[#This Row],[Divisa]]*0.9</f>
        <v>25.389171974522295</v>
      </c>
      <c r="G525" s="22"/>
      <c r="H525" s="23">
        <f>Tabla13[[#This Row],[Divisa]]*Tabla13[[#This Row],[Pedido]]</f>
        <v>0</v>
      </c>
      <c r="I525" s="24"/>
    </row>
    <row r="526" spans="1:9" ht="15.75">
      <c r="A526" s="31">
        <v>442</v>
      </c>
      <c r="B526" s="32" t="s">
        <v>579</v>
      </c>
      <c r="C526" s="32" t="s">
        <v>86</v>
      </c>
      <c r="D526" s="32">
        <v>160.13999999999999</v>
      </c>
      <c r="E526" s="21">
        <f>Tabla13[[#This Row],[PVP]]/9.42</f>
        <v>17</v>
      </c>
      <c r="F526" s="21">
        <f>Tabla13[[#This Row],[Divisa]]*0.9</f>
        <v>15.3</v>
      </c>
      <c r="G526" s="22"/>
      <c r="H526" s="23">
        <f>Tabla13[[#This Row],[Divisa]]*Tabla13[[#This Row],[Pedido]]</f>
        <v>0</v>
      </c>
      <c r="I526" s="24"/>
    </row>
    <row r="527" spans="1:9" ht="15.75">
      <c r="A527" s="31">
        <v>54</v>
      </c>
      <c r="B527" s="32" t="s">
        <v>580</v>
      </c>
      <c r="C527" s="32" t="s">
        <v>578</v>
      </c>
      <c r="D527" s="32">
        <v>265.74</v>
      </c>
      <c r="E527" s="21">
        <f>Tabla13[[#This Row],[PVP]]/9.42</f>
        <v>28.210191082802549</v>
      </c>
      <c r="F527" s="21">
        <f>Tabla13[[#This Row],[Divisa]]*0.9</f>
        <v>25.389171974522295</v>
      </c>
      <c r="G527" s="22"/>
      <c r="H527" s="23">
        <f>Tabla13[[#This Row],[Divisa]]*Tabla13[[#This Row],[Pedido]]</f>
        <v>0</v>
      </c>
      <c r="I527" s="24"/>
    </row>
    <row r="528" spans="1:9" ht="15.75">
      <c r="A528" s="31">
        <v>443</v>
      </c>
      <c r="B528" s="32" t="s">
        <v>581</v>
      </c>
      <c r="C528" s="32" t="s">
        <v>86</v>
      </c>
      <c r="D528" s="32">
        <v>160.13999999999999</v>
      </c>
      <c r="E528" s="21">
        <f>Tabla13[[#This Row],[PVP]]/9.42</f>
        <v>17</v>
      </c>
      <c r="F528" s="21">
        <f>Tabla13[[#This Row],[Divisa]]*0.9</f>
        <v>15.3</v>
      </c>
      <c r="G528" s="22"/>
      <c r="H528" s="23">
        <f>Tabla13[[#This Row],[Divisa]]*Tabla13[[#This Row],[Pedido]]</f>
        <v>0</v>
      </c>
      <c r="I528" s="24"/>
    </row>
    <row r="529" spans="1:9" ht="15.75">
      <c r="A529" s="31">
        <v>53</v>
      </c>
      <c r="B529" s="32" t="s">
        <v>582</v>
      </c>
      <c r="C529" s="32" t="s">
        <v>578</v>
      </c>
      <c r="D529" s="32">
        <v>265.74</v>
      </c>
      <c r="E529" s="21">
        <f>Tabla13[[#This Row],[PVP]]/9.42</f>
        <v>28.210191082802549</v>
      </c>
      <c r="F529" s="21">
        <f>Tabla13[[#This Row],[Divisa]]*0.9</f>
        <v>25.389171974522295</v>
      </c>
      <c r="G529" s="22"/>
      <c r="H529" s="23">
        <f>Tabla13[[#This Row],[Divisa]]*Tabla13[[#This Row],[Pedido]]</f>
        <v>0</v>
      </c>
      <c r="I529" s="24"/>
    </row>
    <row r="530" spans="1:9" ht="15.75">
      <c r="A530" s="31">
        <v>438</v>
      </c>
      <c r="B530" s="32" t="s">
        <v>583</v>
      </c>
      <c r="C530" s="32" t="s">
        <v>584</v>
      </c>
      <c r="D530" s="32">
        <v>202.53</v>
      </c>
      <c r="E530" s="21">
        <f>Tabla13[[#This Row],[PVP]]/9.42</f>
        <v>21.5</v>
      </c>
      <c r="F530" s="21">
        <f>Tabla13[[#This Row],[Divisa]]*0.9</f>
        <v>19.350000000000001</v>
      </c>
      <c r="G530" s="22"/>
      <c r="H530" s="23">
        <f>Tabla13[[#This Row],[Divisa]]*Tabla13[[#This Row],[Pedido]]</f>
        <v>0</v>
      </c>
      <c r="I530" s="24"/>
    </row>
    <row r="531" spans="1:9" ht="15.75">
      <c r="A531" s="31">
        <v>439</v>
      </c>
      <c r="B531" s="32" t="s">
        <v>585</v>
      </c>
      <c r="C531" s="32" t="s">
        <v>584</v>
      </c>
      <c r="D531" s="32">
        <v>202.53</v>
      </c>
      <c r="E531" s="21">
        <f>Tabla13[[#This Row],[PVP]]/9.42</f>
        <v>21.5</v>
      </c>
      <c r="F531" s="21">
        <f>Tabla13[[#This Row],[Divisa]]*0.9</f>
        <v>19.350000000000001</v>
      </c>
      <c r="G531" s="22"/>
      <c r="H531" s="23">
        <f>Tabla13[[#This Row],[Divisa]]*Tabla13[[#This Row],[Pedido]]</f>
        <v>0</v>
      </c>
      <c r="I531" s="24"/>
    </row>
    <row r="532" spans="1:9" ht="15.75">
      <c r="A532" s="31">
        <v>440</v>
      </c>
      <c r="B532" s="32" t="s">
        <v>586</v>
      </c>
      <c r="C532" s="32" t="s">
        <v>584</v>
      </c>
      <c r="D532" s="32">
        <v>202.53</v>
      </c>
      <c r="E532" s="21">
        <f>Tabla13[[#This Row],[PVP]]/9.42</f>
        <v>21.5</v>
      </c>
      <c r="F532" s="21">
        <f>Tabla13[[#This Row],[Divisa]]*0.9</f>
        <v>19.350000000000001</v>
      </c>
      <c r="G532" s="22"/>
      <c r="H532" s="23">
        <f>Tabla13[[#This Row],[Divisa]]*Tabla13[[#This Row],[Pedido]]</f>
        <v>0</v>
      </c>
      <c r="I532" s="24"/>
    </row>
    <row r="533" spans="1:9" ht="15.75">
      <c r="A533" s="31">
        <v>2144</v>
      </c>
      <c r="B533" s="32" t="s">
        <v>587</v>
      </c>
      <c r="C533" s="32" t="s">
        <v>77</v>
      </c>
      <c r="D533" s="32">
        <v>61.09</v>
      </c>
      <c r="E533" s="21">
        <f>Tabla13[[#This Row],[PVP]]/9.42</f>
        <v>6.4851380042462852</v>
      </c>
      <c r="F533" s="21">
        <f>Tabla13[[#This Row],[Divisa]]*0.9</f>
        <v>5.8366242038216569</v>
      </c>
      <c r="G533" s="22"/>
      <c r="H533" s="23">
        <f>Tabla13[[#This Row],[Divisa]]*Tabla13[[#This Row],[Pedido]]</f>
        <v>0</v>
      </c>
      <c r="I533" s="24"/>
    </row>
    <row r="534" spans="1:9" ht="15.75">
      <c r="A534" s="31">
        <v>345</v>
      </c>
      <c r="B534" s="32" t="s">
        <v>588</v>
      </c>
      <c r="C534" s="32" t="s">
        <v>161</v>
      </c>
      <c r="D534" s="32">
        <v>32.53</v>
      </c>
      <c r="E534" s="21">
        <f>Tabla13[[#This Row],[PVP]]/9.42</f>
        <v>3.4532908704883227</v>
      </c>
      <c r="F534" s="21">
        <f>Tabla13[[#This Row],[Divisa]]*0.9</f>
        <v>3.1079617834394906</v>
      </c>
      <c r="G534" s="22"/>
      <c r="H534" s="23">
        <f>Tabla13[[#This Row],[Divisa]]*Tabla13[[#This Row],[Pedido]]</f>
        <v>0</v>
      </c>
      <c r="I534" s="24"/>
    </row>
    <row r="535" spans="1:9" ht="15.75">
      <c r="A535" s="31">
        <v>821</v>
      </c>
      <c r="B535" s="32" t="s">
        <v>589</v>
      </c>
      <c r="C535" s="32" t="s">
        <v>131</v>
      </c>
      <c r="D535" s="32">
        <v>11.78</v>
      </c>
      <c r="E535" s="21">
        <f>Tabla13[[#This Row],[PVP]]/9.42</f>
        <v>1.2505307855626326</v>
      </c>
      <c r="F535" s="21">
        <f>Tabla13[[#This Row],[Divisa]]*0.9</f>
        <v>1.1254777070063695</v>
      </c>
      <c r="G535" s="22"/>
      <c r="H535" s="23">
        <f>Tabla13[[#This Row],[Divisa]]*Tabla13[[#This Row],[Pedido]]</f>
        <v>0</v>
      </c>
      <c r="I535" s="24"/>
    </row>
    <row r="536" spans="1:9" ht="15.75">
      <c r="A536" s="31" t="s">
        <v>590</v>
      </c>
      <c r="B536" s="32" t="s">
        <v>591</v>
      </c>
      <c r="C536" s="32" t="s">
        <v>23</v>
      </c>
      <c r="D536" s="32">
        <v>4.5199999999999996</v>
      </c>
      <c r="E536" s="21">
        <f>Tabla13[[#This Row],[PVP]]/9.42</f>
        <v>0.47983014861995749</v>
      </c>
      <c r="F536" s="21">
        <f>Tabla13[[#This Row],[Divisa]]*0.9</f>
        <v>0.43184713375796174</v>
      </c>
      <c r="G536" s="22"/>
      <c r="H536" s="23">
        <f>Tabla13[[#This Row],[Divisa]]*Tabla13[[#This Row],[Pedido]]</f>
        <v>0</v>
      </c>
      <c r="I536" s="24"/>
    </row>
    <row r="537" spans="1:9" ht="15.75">
      <c r="A537" s="31">
        <v>736</v>
      </c>
      <c r="B537" s="32" t="s">
        <v>592</v>
      </c>
      <c r="C537" s="32" t="s">
        <v>18</v>
      </c>
      <c r="D537" s="32">
        <v>42.3</v>
      </c>
      <c r="E537" s="21">
        <f>Tabla13[[#This Row],[PVP]]/9.42</f>
        <v>4.4904458598726116</v>
      </c>
      <c r="F537" s="21">
        <f>Tabla13[[#This Row],[Divisa]]*0.9</f>
        <v>4.0414012738853504</v>
      </c>
      <c r="G537" s="22"/>
      <c r="H537" s="23">
        <f>Tabla13[[#This Row],[Divisa]]*Tabla13[[#This Row],[Pedido]]</f>
        <v>0</v>
      </c>
      <c r="I537" s="24"/>
    </row>
    <row r="538" spans="1:9" ht="15.75">
      <c r="A538" s="31">
        <v>347</v>
      </c>
      <c r="B538" s="32" t="s">
        <v>593</v>
      </c>
      <c r="C538" s="32" t="s">
        <v>161</v>
      </c>
      <c r="D538" s="32">
        <v>51</v>
      </c>
      <c r="E538" s="21">
        <f>Tabla13[[#This Row],[PVP]]/9.42</f>
        <v>5.4140127388535033</v>
      </c>
      <c r="F538" s="21">
        <f>Tabla13[[#This Row],[Divisa]]*0.9</f>
        <v>4.8726114649681529</v>
      </c>
      <c r="G538" s="22"/>
      <c r="H538" s="23">
        <f>Tabla13[[#This Row],[Divisa]]*Tabla13[[#This Row],[Pedido]]</f>
        <v>0</v>
      </c>
      <c r="I538" s="24"/>
    </row>
    <row r="539" spans="1:9" ht="15.75">
      <c r="A539" s="31">
        <v>1102</v>
      </c>
      <c r="B539" s="32" t="s">
        <v>594</v>
      </c>
      <c r="C539" s="32" t="s">
        <v>437</v>
      </c>
      <c r="D539" s="32">
        <v>3.3</v>
      </c>
      <c r="E539" s="21">
        <f>Tabla13[[#This Row],[PVP]]/9.42</f>
        <v>0.3503184713375796</v>
      </c>
      <c r="F539" s="21">
        <f>Tabla13[[#This Row],[Divisa]]*0.9</f>
        <v>0.31528662420382164</v>
      </c>
      <c r="G539" s="22"/>
      <c r="H539" s="23">
        <f>Tabla13[[#This Row],[Divisa]]*Tabla13[[#This Row],[Pedido]]</f>
        <v>0</v>
      </c>
      <c r="I539" s="24"/>
    </row>
    <row r="540" spans="1:9" ht="15.75">
      <c r="A540" s="31">
        <v>814</v>
      </c>
      <c r="B540" s="32" t="s">
        <v>595</v>
      </c>
      <c r="C540" s="32" t="s">
        <v>596</v>
      </c>
      <c r="D540" s="32">
        <v>2.54</v>
      </c>
      <c r="E540" s="21">
        <f>Tabla13[[#This Row],[PVP]]/9.42</f>
        <v>0.26963906581740976</v>
      </c>
      <c r="F540" s="21">
        <f>Tabla13[[#This Row],[Divisa]]*0.9</f>
        <v>0.24267515923566879</v>
      </c>
      <c r="G540" s="22"/>
      <c r="H540" s="23">
        <f>Tabla13[[#This Row],[Divisa]]*Tabla13[[#This Row],[Pedido]]</f>
        <v>0</v>
      </c>
      <c r="I540" s="24"/>
    </row>
    <row r="541" spans="1:9" ht="15.75">
      <c r="A541" s="31">
        <v>89</v>
      </c>
      <c r="B541" s="32" t="s">
        <v>597</v>
      </c>
      <c r="C541" s="32" t="s">
        <v>72</v>
      </c>
      <c r="D541" s="32">
        <v>10.74</v>
      </c>
      <c r="E541" s="21">
        <f>Tabla13[[#This Row],[PVP]]/9.42</f>
        <v>1.1401273885350318</v>
      </c>
      <c r="F541" s="21">
        <f>Tabla13[[#This Row],[Divisa]]*0.9</f>
        <v>1.0261146496815288</v>
      </c>
      <c r="G541" s="22"/>
      <c r="H541" s="23">
        <f>Tabla13[[#This Row],[Divisa]]*Tabla13[[#This Row],[Pedido]]</f>
        <v>0</v>
      </c>
      <c r="I541" s="24"/>
    </row>
    <row r="542" spans="1:9" ht="15.75">
      <c r="A542" s="31">
        <v>2275</v>
      </c>
      <c r="B542" s="32" t="s">
        <v>598</v>
      </c>
      <c r="C542" s="32" t="s">
        <v>508</v>
      </c>
      <c r="D542" s="32">
        <v>20.350000000000001</v>
      </c>
      <c r="E542" s="21">
        <f>Tabla13[[#This Row],[PVP]]/9.42</f>
        <v>2.1602972399150744</v>
      </c>
      <c r="F542" s="21">
        <f>Tabla13[[#This Row],[Divisa]]*0.9</f>
        <v>1.9442675159235669</v>
      </c>
      <c r="G542" s="22"/>
      <c r="H542" s="23">
        <f>Tabla13[[#This Row],[Divisa]]*Tabla13[[#This Row],[Pedido]]</f>
        <v>0</v>
      </c>
      <c r="I542" s="24"/>
    </row>
    <row r="543" spans="1:9" ht="15.75">
      <c r="A543" s="31">
        <v>88</v>
      </c>
      <c r="B543" s="32" t="s">
        <v>599</v>
      </c>
      <c r="C543" s="32" t="s">
        <v>72</v>
      </c>
      <c r="D543" s="32">
        <v>24.4</v>
      </c>
      <c r="E543" s="21">
        <f>Tabla13[[#This Row],[PVP]]/9.42</f>
        <v>2.5902335456475583</v>
      </c>
      <c r="F543" s="21">
        <f>Tabla13[[#This Row],[Divisa]]*0.9</f>
        <v>2.3312101910828025</v>
      </c>
      <c r="G543" s="22"/>
      <c r="H543" s="23">
        <f>Tabla13[[#This Row],[Divisa]]*Tabla13[[#This Row],[Pedido]]</f>
        <v>0</v>
      </c>
      <c r="I543" s="24"/>
    </row>
    <row r="544" spans="1:9" ht="15.75">
      <c r="A544" s="31">
        <v>2042</v>
      </c>
      <c r="B544" s="32" t="s">
        <v>600</v>
      </c>
      <c r="C544" s="32" t="s">
        <v>45</v>
      </c>
      <c r="D544" s="32">
        <v>26.09</v>
      </c>
      <c r="E544" s="21">
        <f>Tabla13[[#This Row],[PVP]]/9.42</f>
        <v>2.7696390658174099</v>
      </c>
      <c r="F544" s="21">
        <f>Tabla13[[#This Row],[Divisa]]*0.9</f>
        <v>2.4926751592356688</v>
      </c>
      <c r="G544" s="22"/>
      <c r="H544" s="23">
        <f>Tabla13[[#This Row],[Divisa]]*Tabla13[[#This Row],[Pedido]]</f>
        <v>0</v>
      </c>
      <c r="I544" s="24"/>
    </row>
    <row r="545" spans="1:9" ht="15.75">
      <c r="A545" s="31">
        <v>2043</v>
      </c>
      <c r="B545" s="32" t="s">
        <v>601</v>
      </c>
      <c r="C545" s="32" t="s">
        <v>45</v>
      </c>
      <c r="D545" s="32">
        <v>37.51</v>
      </c>
      <c r="E545" s="21">
        <f>Tabla13[[#This Row],[PVP]]/9.42</f>
        <v>3.981953290870488</v>
      </c>
      <c r="F545" s="21">
        <f>Tabla13[[#This Row],[Divisa]]*0.9</f>
        <v>3.5837579617834394</v>
      </c>
      <c r="G545" s="22"/>
      <c r="H545" s="23">
        <f>Tabla13[[#This Row],[Divisa]]*Tabla13[[#This Row],[Pedido]]</f>
        <v>0</v>
      </c>
      <c r="I545" s="24"/>
    </row>
    <row r="546" spans="1:9" ht="15.75">
      <c r="A546" s="31">
        <v>878</v>
      </c>
      <c r="B546" s="32" t="s">
        <v>602</v>
      </c>
      <c r="C546" s="32" t="s">
        <v>18</v>
      </c>
      <c r="D546" s="32">
        <v>13.75</v>
      </c>
      <c r="E546" s="21">
        <f>Tabla13[[#This Row],[PVP]]/9.42</f>
        <v>1.4596602972399151</v>
      </c>
      <c r="F546" s="21">
        <f>Tabla13[[#This Row],[Divisa]]*0.9</f>
        <v>1.3136942675159236</v>
      </c>
      <c r="G546" s="22"/>
      <c r="H546" s="23">
        <f>Tabla13[[#This Row],[Divisa]]*Tabla13[[#This Row],[Pedido]]</f>
        <v>0</v>
      </c>
      <c r="I546" s="24"/>
    </row>
    <row r="547" spans="1:9" ht="15.75">
      <c r="A547" s="31">
        <v>3083</v>
      </c>
      <c r="B547" s="32" t="s">
        <v>1037</v>
      </c>
      <c r="C547" s="32" t="s">
        <v>45</v>
      </c>
      <c r="D547" s="32">
        <v>94.2</v>
      </c>
      <c r="E547" s="21">
        <f>Tabla13[[#This Row],[PVP]]/9.42</f>
        <v>10</v>
      </c>
      <c r="F547" s="21">
        <f>Tabla13[[#This Row],[Divisa]]*0.9</f>
        <v>9</v>
      </c>
      <c r="G547" s="22"/>
      <c r="H547" s="23">
        <f>Tabla13[[#This Row],[Divisa]]*Tabla13[[#This Row],[Pedido]]</f>
        <v>0</v>
      </c>
      <c r="I547" s="24"/>
    </row>
    <row r="548" spans="1:9" ht="15.75">
      <c r="A548" s="31">
        <v>1063</v>
      </c>
      <c r="B548" s="32" t="s">
        <v>603</v>
      </c>
      <c r="C548" s="32" t="s">
        <v>103</v>
      </c>
      <c r="D548" s="32">
        <v>23.83</v>
      </c>
      <c r="E548" s="21">
        <f>Tabla13[[#This Row],[PVP]]/9.42</f>
        <v>2.529723991507431</v>
      </c>
      <c r="F548" s="21">
        <f>Tabla13[[#This Row],[Divisa]]*0.9</f>
        <v>2.2767515923566881</v>
      </c>
      <c r="G548" s="22"/>
      <c r="H548" s="23">
        <f>Tabla13[[#This Row],[Divisa]]*Tabla13[[#This Row],[Pedido]]</f>
        <v>0</v>
      </c>
      <c r="I548" s="24"/>
    </row>
    <row r="549" spans="1:9" ht="15.75">
      <c r="A549" s="31">
        <v>2044</v>
      </c>
      <c r="B549" s="32" t="s">
        <v>1038</v>
      </c>
      <c r="C549" s="32" t="s">
        <v>45</v>
      </c>
      <c r="D549" s="32">
        <v>69.14</v>
      </c>
      <c r="E549" s="21">
        <f>Tabla13[[#This Row],[PVP]]/9.42</f>
        <v>7.3397027600849256</v>
      </c>
      <c r="F549" s="21">
        <f>Tabla13[[#This Row],[Divisa]]*0.9</f>
        <v>6.6057324840764329</v>
      </c>
      <c r="G549" s="22"/>
      <c r="H549" s="23">
        <f>Tabla13[[#This Row],[Divisa]]*Tabla13[[#This Row],[Pedido]]</f>
        <v>0</v>
      </c>
      <c r="I549" s="24"/>
    </row>
    <row r="550" spans="1:9" ht="15.75">
      <c r="A550" s="31">
        <v>2045</v>
      </c>
      <c r="B550" s="32" t="s">
        <v>1039</v>
      </c>
      <c r="C550" s="32" t="s">
        <v>45</v>
      </c>
      <c r="D550" s="32">
        <v>84.4</v>
      </c>
      <c r="E550" s="21">
        <f>Tabla13[[#This Row],[PVP]]/9.42</f>
        <v>8.9596602972399157</v>
      </c>
      <c r="F550" s="21">
        <f>Tabla13[[#This Row],[Divisa]]*0.9</f>
        <v>8.063694267515924</v>
      </c>
      <c r="G550" s="22"/>
      <c r="H550" s="23">
        <f>Tabla13[[#This Row],[Divisa]]*Tabla13[[#This Row],[Pedido]]</f>
        <v>0</v>
      </c>
      <c r="I550" s="24"/>
    </row>
    <row r="551" spans="1:9" ht="15.75">
      <c r="A551" s="31">
        <v>668</v>
      </c>
      <c r="B551" s="32" t="s">
        <v>604</v>
      </c>
      <c r="C551" s="32" t="s">
        <v>43</v>
      </c>
      <c r="D551" s="32">
        <v>58.06</v>
      </c>
      <c r="E551" s="21">
        <f>Tabla13[[#This Row],[PVP]]/9.42</f>
        <v>6.1634819532908711</v>
      </c>
      <c r="F551" s="21">
        <f>Tabla13[[#This Row],[Divisa]]*0.9</f>
        <v>5.5471337579617845</v>
      </c>
      <c r="G551" s="22"/>
      <c r="H551" s="23">
        <f>Tabla13[[#This Row],[Divisa]]*Tabla13[[#This Row],[Pedido]]</f>
        <v>0</v>
      </c>
      <c r="I551" s="24"/>
    </row>
    <row r="552" spans="1:9" ht="15.75">
      <c r="A552" s="31">
        <v>2340</v>
      </c>
      <c r="B552" s="32" t="s">
        <v>605</v>
      </c>
      <c r="C552" s="32" t="s">
        <v>12</v>
      </c>
      <c r="D552" s="32">
        <v>11.71</v>
      </c>
      <c r="E552" s="21">
        <f>Tabla13[[#This Row],[PVP]]/9.42</f>
        <v>1.243099787685775</v>
      </c>
      <c r="F552" s="21">
        <f>Tabla13[[#This Row],[Divisa]]*0.9</f>
        <v>1.1187898089171975</v>
      </c>
      <c r="G552" s="22"/>
      <c r="H552" s="23">
        <f>Tabla13[[#This Row],[Divisa]]*Tabla13[[#This Row],[Pedido]]</f>
        <v>0</v>
      </c>
      <c r="I552" s="24"/>
    </row>
    <row r="553" spans="1:9" ht="15.75">
      <c r="A553" s="31">
        <v>2339</v>
      </c>
      <c r="B553" s="32" t="s">
        <v>606</v>
      </c>
      <c r="C553" s="32" t="s">
        <v>12</v>
      </c>
      <c r="D553" s="32">
        <v>19.79</v>
      </c>
      <c r="E553" s="21">
        <f>Tabla13[[#This Row],[PVP]]/9.42</f>
        <v>2.1008492569002124</v>
      </c>
      <c r="F553" s="21">
        <f>Tabla13[[#This Row],[Divisa]]*0.9</f>
        <v>1.8907643312101912</v>
      </c>
      <c r="G553" s="22"/>
      <c r="H553" s="23">
        <f>Tabla13[[#This Row],[Divisa]]*Tabla13[[#This Row],[Pedido]]</f>
        <v>0</v>
      </c>
      <c r="I553" s="24"/>
    </row>
    <row r="554" spans="1:9" ht="15.75">
      <c r="A554" s="31">
        <v>2280</v>
      </c>
      <c r="B554" s="32" t="s">
        <v>607</v>
      </c>
      <c r="C554" s="32" t="s">
        <v>123</v>
      </c>
      <c r="D554" s="32">
        <v>4.1399999999999997</v>
      </c>
      <c r="E554" s="21">
        <f>Tabla13[[#This Row],[PVP]]/9.42</f>
        <v>0.43949044585987257</v>
      </c>
      <c r="F554" s="21">
        <f>Tabla13[[#This Row],[Divisa]]*0.9</f>
        <v>0.39554140127388532</v>
      </c>
      <c r="G554" s="22"/>
      <c r="H554" s="23">
        <f>Tabla13[[#This Row],[Divisa]]*Tabla13[[#This Row],[Pedido]]</f>
        <v>0</v>
      </c>
      <c r="I554" s="24"/>
    </row>
    <row r="555" spans="1:9" ht="15.75">
      <c r="A555" s="31">
        <v>1103</v>
      </c>
      <c r="B555" s="32" t="s">
        <v>607</v>
      </c>
      <c r="C555" s="32" t="s">
        <v>437</v>
      </c>
      <c r="D555" s="32">
        <v>6.88</v>
      </c>
      <c r="E555" s="21">
        <f>Tabla13[[#This Row],[PVP]]/9.42</f>
        <v>0.73036093418259018</v>
      </c>
      <c r="F555" s="21">
        <f>Tabla13[[#This Row],[Divisa]]*0.9</f>
        <v>0.65732484076433118</v>
      </c>
      <c r="G555" s="22"/>
      <c r="H555" s="23">
        <f>Tabla13[[#This Row],[Divisa]]*Tabla13[[#This Row],[Pedido]]</f>
        <v>0</v>
      </c>
      <c r="I555" s="24"/>
    </row>
    <row r="556" spans="1:9" ht="15.75">
      <c r="A556" s="31">
        <v>103</v>
      </c>
      <c r="B556" s="32" t="s">
        <v>608</v>
      </c>
      <c r="C556" s="32" t="s">
        <v>27</v>
      </c>
      <c r="D556" s="32">
        <v>13</v>
      </c>
      <c r="E556" s="21">
        <f>Tabla13[[#This Row],[PVP]]/9.42</f>
        <v>1.3800424628450105</v>
      </c>
      <c r="F556" s="21">
        <f>Tabla13[[#This Row],[Divisa]]*0.9</f>
        <v>1.2420382165605095</v>
      </c>
      <c r="G556" s="22"/>
      <c r="H556" s="23">
        <f>Tabla13[[#This Row],[Divisa]]*Tabla13[[#This Row],[Pedido]]</f>
        <v>0</v>
      </c>
      <c r="I556" s="24"/>
    </row>
    <row r="557" spans="1:9" ht="15.75">
      <c r="A557" s="31">
        <v>2195</v>
      </c>
      <c r="B557" s="32" t="s">
        <v>609</v>
      </c>
      <c r="C557" s="32" t="s">
        <v>123</v>
      </c>
      <c r="D557" s="32">
        <v>6.59</v>
      </c>
      <c r="E557" s="21">
        <f>Tabla13[[#This Row],[PVP]]/9.42</f>
        <v>0.6995753715498938</v>
      </c>
      <c r="F557" s="21">
        <f>Tabla13[[#This Row],[Divisa]]*0.9</f>
        <v>0.62961783439490449</v>
      </c>
      <c r="G557" s="22"/>
      <c r="H557" s="23">
        <f>Tabla13[[#This Row],[Divisa]]*Tabla13[[#This Row],[Pedido]]</f>
        <v>0</v>
      </c>
      <c r="I557" s="24"/>
    </row>
    <row r="558" spans="1:9" ht="15.75">
      <c r="A558" s="31">
        <v>374</v>
      </c>
      <c r="B558" s="32" t="s">
        <v>610</v>
      </c>
      <c r="C558" s="32" t="s">
        <v>48</v>
      </c>
      <c r="D558" s="32">
        <v>10.08</v>
      </c>
      <c r="E558" s="21">
        <f>Tabla13[[#This Row],[PVP]]/9.42</f>
        <v>1.0700636942675159</v>
      </c>
      <c r="F558" s="21">
        <f>Tabla13[[#This Row],[Divisa]]*0.9</f>
        <v>0.96305732484076434</v>
      </c>
      <c r="G558" s="22"/>
      <c r="H558" s="23">
        <f>Tabla13[[#This Row],[Divisa]]*Tabla13[[#This Row],[Pedido]]</f>
        <v>0</v>
      </c>
      <c r="I558" s="24"/>
    </row>
    <row r="559" spans="1:9" ht="15.75">
      <c r="A559" s="31">
        <v>498</v>
      </c>
      <c r="B559" s="32" t="s">
        <v>611</v>
      </c>
      <c r="C559" s="32" t="s">
        <v>54</v>
      </c>
      <c r="D559" s="32">
        <v>7.35</v>
      </c>
      <c r="E559" s="21">
        <f>Tabla13[[#This Row],[PVP]]/9.42</f>
        <v>0.78025477707006363</v>
      </c>
      <c r="F559" s="21">
        <f>Tabla13[[#This Row],[Divisa]]*0.9</f>
        <v>0.70222929936305734</v>
      </c>
      <c r="G559" s="22"/>
      <c r="H559" s="23">
        <f>Tabla13[[#This Row],[Divisa]]*Tabla13[[#This Row],[Pedido]]</f>
        <v>0</v>
      </c>
      <c r="I559" s="24"/>
    </row>
    <row r="560" spans="1:9" ht="15.75">
      <c r="A560" s="31">
        <v>499</v>
      </c>
      <c r="B560" s="32" t="s">
        <v>612</v>
      </c>
      <c r="C560" s="32" t="s">
        <v>54</v>
      </c>
      <c r="D560" s="32">
        <v>10.93</v>
      </c>
      <c r="E560" s="21">
        <f>Tabla13[[#This Row],[PVP]]/9.42</f>
        <v>1.1602972399150744</v>
      </c>
      <c r="F560" s="21">
        <f>Tabla13[[#This Row],[Divisa]]*0.9</f>
        <v>1.044267515923567</v>
      </c>
      <c r="G560" s="22"/>
      <c r="H560" s="23">
        <f>Tabla13[[#This Row],[Divisa]]*Tabla13[[#This Row],[Pedido]]</f>
        <v>0</v>
      </c>
      <c r="I560" s="24"/>
    </row>
    <row r="561" spans="1:9" ht="15.75">
      <c r="A561" s="31">
        <v>667</v>
      </c>
      <c r="B561" s="32" t="s">
        <v>613</v>
      </c>
      <c r="C561" s="32" t="s">
        <v>43</v>
      </c>
      <c r="D561" s="32">
        <v>88.55</v>
      </c>
      <c r="E561" s="21">
        <f>Tabla13[[#This Row],[PVP]]/9.42</f>
        <v>9.4002123142250529</v>
      </c>
      <c r="F561" s="21">
        <f>Tabla13[[#This Row],[Divisa]]*0.9</f>
        <v>8.4601910828025471</v>
      </c>
      <c r="G561" s="22"/>
      <c r="H561" s="23">
        <f>Tabla13[[#This Row],[Divisa]]*Tabla13[[#This Row],[Pedido]]</f>
        <v>0</v>
      </c>
      <c r="I561" s="24"/>
    </row>
    <row r="562" spans="1:9" ht="15.75">
      <c r="A562" s="31">
        <v>2207</v>
      </c>
      <c r="B562" s="32" t="s">
        <v>614</v>
      </c>
      <c r="C562" s="32" t="s">
        <v>615</v>
      </c>
      <c r="D562" s="32">
        <v>66.03</v>
      </c>
      <c r="E562" s="21">
        <f>Tabla13[[#This Row],[PVP]]/9.42</f>
        <v>7.0095541401273884</v>
      </c>
      <c r="F562" s="21">
        <f>Tabla13[[#This Row],[Divisa]]*0.9</f>
        <v>6.3085987261146501</v>
      </c>
      <c r="G562" s="22"/>
      <c r="H562" s="23">
        <f>Tabla13[[#This Row],[Divisa]]*Tabla13[[#This Row],[Pedido]]</f>
        <v>0</v>
      </c>
      <c r="I562" s="24"/>
    </row>
    <row r="563" spans="1:9" ht="15.75">
      <c r="A563" s="31">
        <v>2090</v>
      </c>
      <c r="B563" s="32" t="s">
        <v>616</v>
      </c>
      <c r="C563" s="32" t="s">
        <v>12</v>
      </c>
      <c r="D563" s="32">
        <v>49</v>
      </c>
      <c r="E563" s="21">
        <f>Tabla13[[#This Row],[PVP]]/9.42</f>
        <v>5.2016985138004248</v>
      </c>
      <c r="F563" s="21">
        <f>Tabla13[[#This Row],[Divisa]]*0.9</f>
        <v>4.6815286624203827</v>
      </c>
      <c r="G563" s="22"/>
      <c r="H563" s="23">
        <f>Tabla13[[#This Row],[Divisa]]*Tabla13[[#This Row],[Pedido]]</f>
        <v>0</v>
      </c>
      <c r="I563" s="24"/>
    </row>
    <row r="564" spans="1:9" ht="15.75">
      <c r="A564" s="31">
        <v>2091</v>
      </c>
      <c r="B564" s="32" t="s">
        <v>617</v>
      </c>
      <c r="C564" s="32" t="s">
        <v>12</v>
      </c>
      <c r="D564" s="32">
        <v>38</v>
      </c>
      <c r="E564" s="21">
        <f>Tabla13[[#This Row],[PVP]]/9.42</f>
        <v>4.0339702760084926</v>
      </c>
      <c r="F564" s="21">
        <f>Tabla13[[#This Row],[Divisa]]*0.9</f>
        <v>3.6305732484076434</v>
      </c>
      <c r="G564" s="22"/>
      <c r="H564" s="23">
        <f>Tabla13[[#This Row],[Divisa]]*Tabla13[[#This Row],[Pedido]]</f>
        <v>0</v>
      </c>
      <c r="I564" s="24"/>
    </row>
    <row r="565" spans="1:9" ht="15.75">
      <c r="A565" s="31">
        <v>832</v>
      </c>
      <c r="B565" s="32" t="s">
        <v>618</v>
      </c>
      <c r="C565" s="32" t="s">
        <v>23</v>
      </c>
      <c r="D565" s="32">
        <v>18.27</v>
      </c>
      <c r="E565" s="21">
        <f>Tabla13[[#This Row],[PVP]]/9.42</f>
        <v>1.9394904458598725</v>
      </c>
      <c r="F565" s="21">
        <f>Tabla13[[#This Row],[Divisa]]*0.9</f>
        <v>1.7455414012738852</v>
      </c>
      <c r="G565" s="22"/>
      <c r="H565" s="23">
        <f>Tabla13[[#This Row],[Divisa]]*Tabla13[[#This Row],[Pedido]]</f>
        <v>0</v>
      </c>
      <c r="I565" s="24"/>
    </row>
    <row r="566" spans="1:9" ht="15.75">
      <c r="A566" s="31">
        <v>321</v>
      </c>
      <c r="B566" s="32" t="s">
        <v>619</v>
      </c>
      <c r="C566" s="32" t="s">
        <v>11</v>
      </c>
      <c r="D566" s="32">
        <v>20.72</v>
      </c>
      <c r="E566" s="21">
        <f>Tabla13[[#This Row],[PVP]]/9.42</f>
        <v>2.1995753715498938</v>
      </c>
      <c r="F566" s="21">
        <f>Tabla13[[#This Row],[Divisa]]*0.9</f>
        <v>1.9796178343949045</v>
      </c>
      <c r="G566" s="22"/>
      <c r="H566" s="23">
        <f>Tabla13[[#This Row],[Divisa]]*Tabla13[[#This Row],[Pedido]]</f>
        <v>0</v>
      </c>
      <c r="I566" s="24"/>
    </row>
    <row r="567" spans="1:9" ht="15.75">
      <c r="A567" s="31">
        <v>1218</v>
      </c>
      <c r="B567" s="32" t="s">
        <v>620</v>
      </c>
      <c r="C567" s="32" t="s">
        <v>23</v>
      </c>
      <c r="D567" s="32">
        <v>17.329999999999998</v>
      </c>
      <c r="E567" s="21">
        <f>Tabla13[[#This Row],[PVP]]/9.42</f>
        <v>1.8397027600849256</v>
      </c>
      <c r="F567" s="21">
        <f>Tabla13[[#This Row],[Divisa]]*0.9</f>
        <v>1.6557324840764331</v>
      </c>
      <c r="G567" s="22"/>
      <c r="H567" s="23">
        <f>Tabla13[[#This Row],[Divisa]]*Tabla13[[#This Row],[Pedido]]</f>
        <v>0</v>
      </c>
      <c r="I567" s="24"/>
    </row>
    <row r="568" spans="1:9" ht="15.75">
      <c r="A568" s="31">
        <v>2197</v>
      </c>
      <c r="B568" s="32" t="s">
        <v>621</v>
      </c>
      <c r="C568" s="32" t="s">
        <v>48</v>
      </c>
      <c r="D568" s="32">
        <v>28.64</v>
      </c>
      <c r="E568" s="21">
        <f>Tabla13[[#This Row],[PVP]]/9.42</f>
        <v>3.0403397027600851</v>
      </c>
      <c r="F568" s="21">
        <f>Tabla13[[#This Row],[Divisa]]*0.9</f>
        <v>2.7363057324840767</v>
      </c>
      <c r="G568" s="22"/>
      <c r="H568" s="23">
        <f>Tabla13[[#This Row],[Divisa]]*Tabla13[[#This Row],[Pedido]]</f>
        <v>0</v>
      </c>
      <c r="I568" s="24"/>
    </row>
    <row r="569" spans="1:9" ht="15.75">
      <c r="A569" s="31">
        <v>292</v>
      </c>
      <c r="B569" s="32" t="s">
        <v>622</v>
      </c>
      <c r="C569" s="32" t="s">
        <v>114</v>
      </c>
      <c r="D569" s="32">
        <v>31.82</v>
      </c>
      <c r="E569" s="21">
        <f>Tabla13[[#This Row],[PVP]]/9.42</f>
        <v>3.3779193205944797</v>
      </c>
      <c r="F569" s="21">
        <f>Tabla13[[#This Row],[Divisa]]*0.9</f>
        <v>3.0401273885350317</v>
      </c>
      <c r="G569" s="22"/>
      <c r="H569" s="23">
        <f>Tabla13[[#This Row],[Divisa]]*Tabla13[[#This Row],[Pedido]]</f>
        <v>0</v>
      </c>
      <c r="I569" s="24"/>
    </row>
    <row r="570" spans="1:9" ht="15.75">
      <c r="A570" s="31">
        <v>295</v>
      </c>
      <c r="B570" s="32" t="s">
        <v>623</v>
      </c>
      <c r="C570" s="32" t="s">
        <v>114</v>
      </c>
      <c r="D570" s="32">
        <v>162.34</v>
      </c>
      <c r="E570" s="21">
        <f>Tabla13[[#This Row],[PVP]]/9.42</f>
        <v>17.233545647558387</v>
      </c>
      <c r="F570" s="21">
        <f>Tabla13[[#This Row],[Divisa]]*0.9</f>
        <v>15.510191082802548</v>
      </c>
      <c r="G570" s="22"/>
      <c r="H570" s="23">
        <f>Tabla13[[#This Row],[Divisa]]*Tabla13[[#This Row],[Pedido]]</f>
        <v>0</v>
      </c>
      <c r="I570" s="24"/>
    </row>
    <row r="571" spans="1:9" ht="15.75">
      <c r="A571" s="31">
        <v>294</v>
      </c>
      <c r="B571" s="32" t="s">
        <v>624</v>
      </c>
      <c r="C571" s="32" t="s">
        <v>114</v>
      </c>
      <c r="D571" s="32">
        <v>18.18</v>
      </c>
      <c r="E571" s="21">
        <f>Tabla13[[#This Row],[PVP]]/9.42</f>
        <v>1.9299363057324841</v>
      </c>
      <c r="F571" s="21">
        <f>Tabla13[[#This Row],[Divisa]]*0.9</f>
        <v>1.7369426751592356</v>
      </c>
      <c r="G571" s="22"/>
      <c r="H571" s="23">
        <f>Tabla13[[#This Row],[Divisa]]*Tabla13[[#This Row],[Pedido]]</f>
        <v>0</v>
      </c>
      <c r="I571" s="24"/>
    </row>
    <row r="572" spans="1:9" ht="15.75">
      <c r="A572" s="31">
        <v>293</v>
      </c>
      <c r="B572" s="32" t="s">
        <v>625</v>
      </c>
      <c r="C572" s="32" t="s">
        <v>114</v>
      </c>
      <c r="D572" s="32">
        <v>16.88</v>
      </c>
      <c r="E572" s="21">
        <f>Tabla13[[#This Row],[PVP]]/9.42</f>
        <v>1.7919320594479828</v>
      </c>
      <c r="F572" s="21">
        <f>Tabla13[[#This Row],[Divisa]]*0.9</f>
        <v>1.6127388535031846</v>
      </c>
      <c r="G572" s="22"/>
      <c r="H572" s="23">
        <f>Tabla13[[#This Row],[Divisa]]*Tabla13[[#This Row],[Pedido]]</f>
        <v>0</v>
      </c>
      <c r="I572" s="24"/>
    </row>
    <row r="573" spans="1:9" ht="15.75">
      <c r="A573" s="31">
        <v>2046</v>
      </c>
      <c r="B573" s="32" t="s">
        <v>626</v>
      </c>
      <c r="C573" s="32" t="s">
        <v>64</v>
      </c>
      <c r="D573" s="32">
        <v>14.22</v>
      </c>
      <c r="E573" s="21">
        <f>Tabla13[[#This Row],[PVP]]/9.42</f>
        <v>1.5095541401273886</v>
      </c>
      <c r="F573" s="21">
        <f>Tabla13[[#This Row],[Divisa]]*0.9</f>
        <v>1.3585987261146497</v>
      </c>
      <c r="G573" s="22"/>
      <c r="H573" s="23">
        <f>Tabla13[[#This Row],[Divisa]]*Tabla13[[#This Row],[Pedido]]</f>
        <v>0</v>
      </c>
      <c r="I573" s="24"/>
    </row>
    <row r="574" spans="1:9" ht="15.75">
      <c r="A574" s="31">
        <v>1157</v>
      </c>
      <c r="B574" s="32" t="s">
        <v>627</v>
      </c>
      <c r="C574" s="32" t="s">
        <v>18</v>
      </c>
      <c r="D574" s="32">
        <v>39.659999999999997</v>
      </c>
      <c r="E574" s="21">
        <f>Tabla13[[#This Row],[PVP]]/9.42</f>
        <v>4.2101910828025471</v>
      </c>
      <c r="F574" s="21">
        <f>Tabla13[[#This Row],[Divisa]]*0.9</f>
        <v>3.7891719745222923</v>
      </c>
      <c r="G574" s="22"/>
      <c r="H574" s="23">
        <f>Tabla13[[#This Row],[Divisa]]*Tabla13[[#This Row],[Pedido]]</f>
        <v>0</v>
      </c>
      <c r="I574" s="24"/>
    </row>
    <row r="575" spans="1:9" ht="15.75">
      <c r="A575" s="31">
        <v>2126</v>
      </c>
      <c r="B575" s="32" t="s">
        <v>628</v>
      </c>
      <c r="C575" s="32" t="s">
        <v>18</v>
      </c>
      <c r="D575" s="32">
        <v>43.61</v>
      </c>
      <c r="E575" s="21">
        <f>Tabla13[[#This Row],[PVP]]/9.42</f>
        <v>4.6295116772823777</v>
      </c>
      <c r="F575" s="21">
        <f>Tabla13[[#This Row],[Divisa]]*0.9</f>
        <v>4.1665605095541398</v>
      </c>
      <c r="G575" s="22"/>
      <c r="H575" s="23">
        <f>Tabla13[[#This Row],[Divisa]]*Tabla13[[#This Row],[Pedido]]</f>
        <v>0</v>
      </c>
      <c r="I575" s="24"/>
    </row>
    <row r="576" spans="1:9" ht="15.75">
      <c r="A576" s="31">
        <v>755</v>
      </c>
      <c r="B576" s="32" t="s">
        <v>629</v>
      </c>
      <c r="C576" s="32" t="s">
        <v>630</v>
      </c>
      <c r="D576" s="32">
        <v>11.59</v>
      </c>
      <c r="E576" s="21">
        <f>Tabla13[[#This Row],[PVP]]/9.42</f>
        <v>1.2303609341825903</v>
      </c>
      <c r="F576" s="21">
        <f>Tabla13[[#This Row],[Divisa]]*0.9</f>
        <v>1.1073248407643312</v>
      </c>
      <c r="G576" s="22"/>
      <c r="H576" s="23">
        <f>Tabla13[[#This Row],[Divisa]]*Tabla13[[#This Row],[Pedido]]</f>
        <v>0</v>
      </c>
      <c r="I576" s="24"/>
    </row>
    <row r="577" spans="1:9" ht="15.75">
      <c r="A577" s="31">
        <v>756</v>
      </c>
      <c r="B577" s="32" t="s">
        <v>631</v>
      </c>
      <c r="C577" s="32" t="s">
        <v>630</v>
      </c>
      <c r="D577" s="32">
        <v>11.59</v>
      </c>
      <c r="E577" s="21">
        <f>Tabla13[[#This Row],[PVP]]/9.42</f>
        <v>1.2303609341825903</v>
      </c>
      <c r="F577" s="21">
        <f>Tabla13[[#This Row],[Divisa]]*0.9</f>
        <v>1.1073248407643312</v>
      </c>
      <c r="G577" s="22"/>
      <c r="H577" s="23">
        <f>Tabla13[[#This Row],[Divisa]]*Tabla13[[#This Row],[Pedido]]</f>
        <v>0</v>
      </c>
      <c r="I577" s="24"/>
    </row>
    <row r="578" spans="1:9" ht="15.75">
      <c r="A578" s="31">
        <v>759</v>
      </c>
      <c r="B578" s="32" t="s">
        <v>632</v>
      </c>
      <c r="C578" s="32" t="s">
        <v>630</v>
      </c>
      <c r="D578" s="32">
        <v>11.59</v>
      </c>
      <c r="E578" s="21">
        <f>Tabla13[[#This Row],[PVP]]/9.42</f>
        <v>1.2303609341825903</v>
      </c>
      <c r="F578" s="21">
        <f>Tabla13[[#This Row],[Divisa]]*0.9</f>
        <v>1.1073248407643312</v>
      </c>
      <c r="G578" s="22"/>
      <c r="H578" s="23">
        <f>Tabla13[[#This Row],[Divisa]]*Tabla13[[#This Row],[Pedido]]</f>
        <v>0</v>
      </c>
      <c r="I578" s="24"/>
    </row>
    <row r="579" spans="1:9" ht="15.75">
      <c r="A579" s="31">
        <v>752</v>
      </c>
      <c r="B579" s="32" t="s">
        <v>633</v>
      </c>
      <c r="C579" s="32" t="s">
        <v>630</v>
      </c>
      <c r="D579" s="32">
        <v>11.59</v>
      </c>
      <c r="E579" s="21">
        <f>Tabla13[[#This Row],[PVP]]/9.42</f>
        <v>1.2303609341825903</v>
      </c>
      <c r="F579" s="21">
        <f>Tabla13[[#This Row],[Divisa]]*0.9</f>
        <v>1.1073248407643312</v>
      </c>
      <c r="G579" s="22"/>
      <c r="H579" s="23">
        <f>Tabla13[[#This Row],[Divisa]]*Tabla13[[#This Row],[Pedido]]</f>
        <v>0</v>
      </c>
      <c r="I579" s="24"/>
    </row>
    <row r="580" spans="1:9" ht="15.75">
      <c r="A580" s="31">
        <v>757</v>
      </c>
      <c r="B580" s="32" t="s">
        <v>634</v>
      </c>
      <c r="C580" s="32" t="s">
        <v>630</v>
      </c>
      <c r="D580" s="32">
        <v>11.59</v>
      </c>
      <c r="E580" s="21">
        <f>Tabla13[[#This Row],[PVP]]/9.42</f>
        <v>1.2303609341825903</v>
      </c>
      <c r="F580" s="21">
        <f>Tabla13[[#This Row],[Divisa]]*0.9</f>
        <v>1.1073248407643312</v>
      </c>
      <c r="G580" s="22"/>
      <c r="H580" s="23">
        <f>Tabla13[[#This Row],[Divisa]]*Tabla13[[#This Row],[Pedido]]</f>
        <v>0</v>
      </c>
      <c r="I580" s="24"/>
    </row>
    <row r="581" spans="1:9" ht="15.75">
      <c r="A581" s="31">
        <v>753</v>
      </c>
      <c r="B581" s="32" t="s">
        <v>635</v>
      </c>
      <c r="C581" s="32" t="s">
        <v>630</v>
      </c>
      <c r="D581" s="32">
        <v>11.59</v>
      </c>
      <c r="E581" s="21">
        <f>Tabla13[[#This Row],[PVP]]/9.42</f>
        <v>1.2303609341825903</v>
      </c>
      <c r="F581" s="21">
        <f>Tabla13[[#This Row],[Divisa]]*0.9</f>
        <v>1.1073248407643312</v>
      </c>
      <c r="G581" s="22"/>
      <c r="H581" s="23">
        <f>Tabla13[[#This Row],[Divisa]]*Tabla13[[#This Row],[Pedido]]</f>
        <v>0</v>
      </c>
      <c r="I581" s="24"/>
    </row>
    <row r="582" spans="1:9" ht="15.75">
      <c r="A582" s="31">
        <v>758</v>
      </c>
      <c r="B582" s="32" t="s">
        <v>636</v>
      </c>
      <c r="C582" s="32" t="s">
        <v>630</v>
      </c>
      <c r="D582" s="32">
        <v>11.59</v>
      </c>
      <c r="E582" s="21">
        <f>Tabla13[[#This Row],[PVP]]/9.42</f>
        <v>1.2303609341825903</v>
      </c>
      <c r="F582" s="21">
        <f>Tabla13[[#This Row],[Divisa]]*0.9</f>
        <v>1.1073248407643312</v>
      </c>
      <c r="G582" s="22"/>
      <c r="H582" s="23">
        <f>Tabla13[[#This Row],[Divisa]]*Tabla13[[#This Row],[Pedido]]</f>
        <v>0</v>
      </c>
      <c r="I582" s="24"/>
    </row>
    <row r="583" spans="1:9" ht="15.75">
      <c r="A583" s="31">
        <v>789</v>
      </c>
      <c r="B583" s="32" t="s">
        <v>637</v>
      </c>
      <c r="C583" s="32" t="s">
        <v>405</v>
      </c>
      <c r="D583" s="32">
        <v>27.13</v>
      </c>
      <c r="E583" s="21">
        <f>Tabla13[[#This Row],[PVP]]/9.42</f>
        <v>2.8800424628450108</v>
      </c>
      <c r="F583" s="21">
        <f>Tabla13[[#This Row],[Divisa]]*0.9</f>
        <v>2.5920382165605096</v>
      </c>
      <c r="G583" s="22"/>
      <c r="H583" s="23">
        <f>Tabla13[[#This Row],[Divisa]]*Tabla13[[#This Row],[Pedido]]</f>
        <v>0</v>
      </c>
      <c r="I583" s="24"/>
    </row>
    <row r="584" spans="1:9" ht="15.75">
      <c r="A584" s="31">
        <v>790</v>
      </c>
      <c r="B584" s="32" t="s">
        <v>638</v>
      </c>
      <c r="C584" s="32" t="s">
        <v>405</v>
      </c>
      <c r="D584" s="32">
        <v>26.75</v>
      </c>
      <c r="E584" s="21">
        <f>Tabla13[[#This Row],[PVP]]/9.42</f>
        <v>2.8397027600849256</v>
      </c>
      <c r="F584" s="21">
        <f>Tabla13[[#This Row],[Divisa]]*0.9</f>
        <v>2.5557324840764331</v>
      </c>
      <c r="G584" s="22"/>
      <c r="H584" s="23">
        <f>Tabla13[[#This Row],[Divisa]]*Tabla13[[#This Row],[Pedido]]</f>
        <v>0</v>
      </c>
      <c r="I584" s="24"/>
    </row>
    <row r="585" spans="1:9" ht="15.75">
      <c r="A585" s="31">
        <v>791</v>
      </c>
      <c r="B585" s="32" t="s">
        <v>639</v>
      </c>
      <c r="C585" s="32" t="s">
        <v>405</v>
      </c>
      <c r="D585" s="32">
        <v>29.58</v>
      </c>
      <c r="E585" s="21">
        <f>Tabla13[[#This Row],[PVP]]/9.42</f>
        <v>3.1401273885350318</v>
      </c>
      <c r="F585" s="21">
        <f>Tabla13[[#This Row],[Divisa]]*0.9</f>
        <v>2.8261146496815286</v>
      </c>
      <c r="G585" s="22"/>
      <c r="H585" s="23">
        <f>Tabla13[[#This Row],[Divisa]]*Tabla13[[#This Row],[Pedido]]</f>
        <v>0</v>
      </c>
      <c r="I585" s="24"/>
    </row>
    <row r="586" spans="1:9" ht="15.75">
      <c r="A586" s="31">
        <v>60</v>
      </c>
      <c r="B586" s="32" t="s">
        <v>640</v>
      </c>
      <c r="C586" s="32" t="s">
        <v>641</v>
      </c>
      <c r="D586" s="32">
        <v>6.97</v>
      </c>
      <c r="E586" s="21">
        <f>Tabla13[[#This Row],[PVP]]/9.42</f>
        <v>0.73991507430997872</v>
      </c>
      <c r="F586" s="21">
        <f>Tabla13[[#This Row],[Divisa]]*0.9</f>
        <v>0.66592356687898091</v>
      </c>
      <c r="G586" s="22"/>
      <c r="H586" s="23">
        <f>Tabla13[[#This Row],[Divisa]]*Tabla13[[#This Row],[Pedido]]</f>
        <v>0</v>
      </c>
      <c r="I586" s="24"/>
    </row>
    <row r="587" spans="1:9" ht="15.75">
      <c r="A587" s="31">
        <v>61</v>
      </c>
      <c r="B587" s="32" t="s">
        <v>1040</v>
      </c>
      <c r="C587" s="32" t="s">
        <v>641</v>
      </c>
      <c r="D587" s="32">
        <v>7.72</v>
      </c>
      <c r="E587" s="21">
        <f>Tabla13[[#This Row],[PVP]]/9.42</f>
        <v>0.81953290870488316</v>
      </c>
      <c r="F587" s="21">
        <f>Tabla13[[#This Row],[Divisa]]*0.9</f>
        <v>0.73757961783439485</v>
      </c>
      <c r="G587" s="22"/>
      <c r="H587" s="23">
        <f>Tabla13[[#This Row],[Divisa]]*Tabla13[[#This Row],[Pedido]]</f>
        <v>0</v>
      </c>
      <c r="I587" s="24"/>
    </row>
    <row r="588" spans="1:9" ht="15.75">
      <c r="A588" s="31">
        <v>62</v>
      </c>
      <c r="B588" s="32" t="s">
        <v>1041</v>
      </c>
      <c r="C588" s="32" t="s">
        <v>641</v>
      </c>
      <c r="D588" s="32">
        <v>7.72</v>
      </c>
      <c r="E588" s="21">
        <f>Tabla13[[#This Row],[PVP]]/9.42</f>
        <v>0.81953290870488316</v>
      </c>
      <c r="F588" s="21">
        <f>Tabla13[[#This Row],[Divisa]]*0.9</f>
        <v>0.73757961783439485</v>
      </c>
      <c r="G588" s="22"/>
      <c r="H588" s="23">
        <f>Tabla13[[#This Row],[Divisa]]*Tabla13[[#This Row],[Pedido]]</f>
        <v>0</v>
      </c>
      <c r="I588" s="24"/>
    </row>
    <row r="589" spans="1:9" ht="15.75">
      <c r="A589" s="31">
        <v>447</v>
      </c>
      <c r="B589" s="32" t="s">
        <v>1042</v>
      </c>
      <c r="C589" s="32" t="s">
        <v>271</v>
      </c>
      <c r="D589" s="32">
        <v>0.66</v>
      </c>
      <c r="E589" s="21">
        <f>Tabla13[[#This Row],[PVP]]/9.42</f>
        <v>7.0063694267515922E-2</v>
      </c>
      <c r="F589" s="21">
        <f>Tabla13[[#This Row],[Divisa]]*0.9</f>
        <v>6.3057324840764331E-2</v>
      </c>
      <c r="G589" s="22"/>
      <c r="H589" s="23">
        <f>Tabla13[[#This Row],[Divisa]]*Tabla13[[#This Row],[Pedido]]</f>
        <v>0</v>
      </c>
      <c r="I589" s="24"/>
    </row>
    <row r="590" spans="1:9" ht="15.75">
      <c r="A590" s="31">
        <v>2099</v>
      </c>
      <c r="B590" s="32" t="s">
        <v>642</v>
      </c>
      <c r="C590" s="32" t="s">
        <v>12</v>
      </c>
      <c r="D590" s="32">
        <v>50</v>
      </c>
      <c r="E590" s="21">
        <f>Tabla13[[#This Row],[PVP]]/9.42</f>
        <v>5.3078556263269636</v>
      </c>
      <c r="F590" s="21">
        <f>Tabla13[[#This Row],[Divisa]]*0.9</f>
        <v>4.7770700636942678</v>
      </c>
      <c r="G590" s="22"/>
      <c r="H590" s="23">
        <f>Tabla13[[#This Row],[Divisa]]*Tabla13[[#This Row],[Pedido]]</f>
        <v>0</v>
      </c>
      <c r="I590" s="24"/>
    </row>
    <row r="591" spans="1:9" ht="15.75">
      <c r="A591" s="31">
        <v>2102</v>
      </c>
      <c r="B591" s="32" t="s">
        <v>643</v>
      </c>
      <c r="C591" s="32" t="s">
        <v>12</v>
      </c>
      <c r="D591" s="32">
        <v>38</v>
      </c>
      <c r="E591" s="21">
        <f>Tabla13[[#This Row],[PVP]]/9.42</f>
        <v>4.0339702760084926</v>
      </c>
      <c r="F591" s="21">
        <f>Tabla13[[#This Row],[Divisa]]*0.9</f>
        <v>3.6305732484076434</v>
      </c>
      <c r="G591" s="22"/>
      <c r="H591" s="23">
        <f>Tabla13[[#This Row],[Divisa]]*Tabla13[[#This Row],[Pedido]]</f>
        <v>0</v>
      </c>
      <c r="I591" s="24"/>
    </row>
    <row r="592" spans="1:9" ht="15.75">
      <c r="A592" s="31">
        <v>1067</v>
      </c>
      <c r="B592" s="32" t="s">
        <v>644</v>
      </c>
      <c r="C592" s="32" t="s">
        <v>103</v>
      </c>
      <c r="D592" s="32">
        <v>97.87</v>
      </c>
      <c r="E592" s="21">
        <f>Tabla13[[#This Row],[PVP]]/9.42</f>
        <v>10.3895966029724</v>
      </c>
      <c r="F592" s="21">
        <f>Tabla13[[#This Row],[Divisa]]*0.9</f>
        <v>9.3506369426751608</v>
      </c>
      <c r="G592" s="22"/>
      <c r="H592" s="23">
        <f>Tabla13[[#This Row],[Divisa]]*Tabla13[[#This Row],[Pedido]]</f>
        <v>0</v>
      </c>
      <c r="I592" s="24"/>
    </row>
    <row r="593" spans="1:9" ht="15.75">
      <c r="A593" s="31">
        <v>348</v>
      </c>
      <c r="B593" s="32" t="s">
        <v>645</v>
      </c>
      <c r="C593" s="32" t="s">
        <v>161</v>
      </c>
      <c r="D593" s="32">
        <v>106.39</v>
      </c>
      <c r="E593" s="21">
        <f>Tabla13[[#This Row],[PVP]]/9.42</f>
        <v>11.294055201698514</v>
      </c>
      <c r="F593" s="21">
        <f>Tabla13[[#This Row],[Divisa]]*0.9</f>
        <v>10.164649681528664</v>
      </c>
      <c r="G593" s="22"/>
      <c r="H593" s="23">
        <f>Tabla13[[#This Row],[Divisa]]*Tabla13[[#This Row],[Pedido]]</f>
        <v>0</v>
      </c>
      <c r="I593" s="24"/>
    </row>
    <row r="594" spans="1:9" ht="15.75">
      <c r="A594" s="31">
        <v>1013</v>
      </c>
      <c r="B594" s="32" t="s">
        <v>646</v>
      </c>
      <c r="C594" s="32" t="s">
        <v>29</v>
      </c>
      <c r="D594" s="32">
        <v>39.19</v>
      </c>
      <c r="E594" s="21">
        <f>Tabla13[[#This Row],[PVP]]/9.42</f>
        <v>4.1602972399150744</v>
      </c>
      <c r="F594" s="21">
        <f>Tabla13[[#This Row],[Divisa]]*0.9</f>
        <v>3.7442675159235672</v>
      </c>
      <c r="G594" s="22"/>
      <c r="H594" s="23">
        <f>Tabla13[[#This Row],[Divisa]]*Tabla13[[#This Row],[Pedido]]</f>
        <v>0</v>
      </c>
      <c r="I594" s="24"/>
    </row>
    <row r="595" spans="1:9" ht="15.75">
      <c r="A595" s="31">
        <v>311</v>
      </c>
      <c r="B595" s="32" t="s">
        <v>647</v>
      </c>
      <c r="C595" s="32" t="s">
        <v>196</v>
      </c>
      <c r="D595" s="32">
        <v>21.2</v>
      </c>
      <c r="E595" s="21">
        <f>Tabla13[[#This Row],[PVP]]/9.42</f>
        <v>2.2505307855626326</v>
      </c>
      <c r="F595" s="21">
        <f>Tabla13[[#This Row],[Divisa]]*0.9</f>
        <v>2.0254777070063694</v>
      </c>
      <c r="G595" s="22"/>
      <c r="H595" s="23">
        <f>Tabla13[[#This Row],[Divisa]]*Tabla13[[#This Row],[Pedido]]</f>
        <v>0</v>
      </c>
      <c r="I595" s="24"/>
    </row>
    <row r="596" spans="1:9" ht="15.75">
      <c r="A596" s="31">
        <v>2307</v>
      </c>
      <c r="B596" s="32" t="s">
        <v>648</v>
      </c>
      <c r="C596" s="32" t="s">
        <v>54</v>
      </c>
      <c r="D596" s="32">
        <v>23.08</v>
      </c>
      <c r="E596" s="21">
        <f>Tabla13[[#This Row],[PVP]]/9.42</f>
        <v>2.4501061571125264</v>
      </c>
      <c r="F596" s="21">
        <f>Tabla13[[#This Row],[Divisa]]*0.9</f>
        <v>2.2050955414012741</v>
      </c>
      <c r="G596" s="22"/>
      <c r="H596" s="23">
        <f>Tabla13[[#This Row],[Divisa]]*Tabla13[[#This Row],[Pedido]]</f>
        <v>0</v>
      </c>
      <c r="I596" s="24"/>
    </row>
    <row r="597" spans="1:9" ht="15.75">
      <c r="A597" s="31">
        <v>2230</v>
      </c>
      <c r="B597" s="32" t="s">
        <v>649</v>
      </c>
      <c r="C597" s="32" t="s">
        <v>58</v>
      </c>
      <c r="D597" s="32">
        <v>19.07</v>
      </c>
      <c r="E597" s="21">
        <f>Tabla13[[#This Row],[PVP]]/9.42</f>
        <v>2.0244161358811041</v>
      </c>
      <c r="F597" s="21">
        <f>Tabla13[[#This Row],[Divisa]]*0.9</f>
        <v>1.8219745222929937</v>
      </c>
      <c r="G597" s="22"/>
      <c r="H597" s="23">
        <f>Tabla13[[#This Row],[Divisa]]*Tabla13[[#This Row],[Pedido]]</f>
        <v>0</v>
      </c>
      <c r="I597" s="24"/>
    </row>
    <row r="598" spans="1:9" ht="15.75">
      <c r="A598" s="31">
        <v>2343</v>
      </c>
      <c r="B598" s="32" t="s">
        <v>650</v>
      </c>
      <c r="C598" s="32" t="s">
        <v>123</v>
      </c>
      <c r="D598" s="32">
        <v>11.4</v>
      </c>
      <c r="E598" s="21">
        <f>Tabla13[[#This Row],[PVP]]/9.42</f>
        <v>1.2101910828025477</v>
      </c>
      <c r="F598" s="21">
        <f>Tabla13[[#This Row],[Divisa]]*0.9</f>
        <v>1.089171974522293</v>
      </c>
      <c r="G598" s="22"/>
      <c r="H598" s="23">
        <f>Tabla13[[#This Row],[Divisa]]*Tabla13[[#This Row],[Pedido]]</f>
        <v>0</v>
      </c>
      <c r="I598" s="24"/>
    </row>
    <row r="599" spans="1:9" ht="15.75">
      <c r="A599" s="31">
        <v>1220</v>
      </c>
      <c r="B599" s="32" t="s">
        <v>651</v>
      </c>
      <c r="C599" s="32" t="s">
        <v>23</v>
      </c>
      <c r="D599" s="32">
        <v>24.59</v>
      </c>
      <c r="E599" s="21">
        <f>Tabla13[[#This Row],[PVP]]/9.42</f>
        <v>2.6104033970276008</v>
      </c>
      <c r="F599" s="21">
        <f>Tabla13[[#This Row],[Divisa]]*0.9</f>
        <v>2.3493630573248407</v>
      </c>
      <c r="G599" s="22"/>
      <c r="H599" s="23">
        <f>Tabla13[[#This Row],[Divisa]]*Tabla13[[#This Row],[Pedido]]</f>
        <v>0</v>
      </c>
      <c r="I599" s="24"/>
    </row>
    <row r="600" spans="1:9" ht="15.75">
      <c r="A600" s="31">
        <v>2106</v>
      </c>
      <c r="B600" s="32" t="s">
        <v>652</v>
      </c>
      <c r="C600" s="32" t="s">
        <v>12</v>
      </c>
      <c r="D600" s="32">
        <v>28</v>
      </c>
      <c r="E600" s="21">
        <f>Tabla13[[#This Row],[PVP]]/9.42</f>
        <v>2.9723991507431</v>
      </c>
      <c r="F600" s="21">
        <f>Tabla13[[#This Row],[Divisa]]*0.9</f>
        <v>2.6751592356687901</v>
      </c>
      <c r="G600" s="22"/>
      <c r="H600" s="23">
        <f>Tabla13[[#This Row],[Divisa]]*Tabla13[[#This Row],[Pedido]]</f>
        <v>0</v>
      </c>
      <c r="I600" s="24"/>
    </row>
    <row r="601" spans="1:9" ht="15.75">
      <c r="A601" s="31">
        <v>385</v>
      </c>
      <c r="B601" s="32" t="s">
        <v>653</v>
      </c>
      <c r="C601" s="32" t="s">
        <v>37</v>
      </c>
      <c r="D601" s="32">
        <v>14.03</v>
      </c>
      <c r="E601" s="21">
        <f>Tabla13[[#This Row],[PVP]]/9.42</f>
        <v>1.4893842887473461</v>
      </c>
      <c r="F601" s="21">
        <f>Tabla13[[#This Row],[Divisa]]*0.9</f>
        <v>1.3404458598726114</v>
      </c>
      <c r="G601" s="22"/>
      <c r="H601" s="23">
        <f>Tabla13[[#This Row],[Divisa]]*Tabla13[[#This Row],[Pedido]]</f>
        <v>0</v>
      </c>
      <c r="I601" s="24"/>
    </row>
    <row r="602" spans="1:9" ht="15.75">
      <c r="A602" s="31">
        <v>386</v>
      </c>
      <c r="B602" s="32" t="s">
        <v>654</v>
      </c>
      <c r="C602" s="32" t="s">
        <v>37</v>
      </c>
      <c r="D602" s="32">
        <v>21.82</v>
      </c>
      <c r="E602" s="21">
        <f>Tabla13[[#This Row],[PVP]]/9.42</f>
        <v>2.3163481953290872</v>
      </c>
      <c r="F602" s="21">
        <f>Tabla13[[#This Row],[Divisa]]*0.9</f>
        <v>2.0847133757961784</v>
      </c>
      <c r="G602" s="22"/>
      <c r="H602" s="23">
        <f>Tabla13[[#This Row],[Divisa]]*Tabla13[[#This Row],[Pedido]]</f>
        <v>0</v>
      </c>
      <c r="I602" s="24"/>
    </row>
    <row r="603" spans="1:9" ht="15.75">
      <c r="A603" s="31">
        <v>2318</v>
      </c>
      <c r="B603" s="32" t="s">
        <v>655</v>
      </c>
      <c r="C603" s="32" t="s">
        <v>11</v>
      </c>
      <c r="D603" s="32">
        <v>15.83</v>
      </c>
      <c r="E603" s="21">
        <f>Tabla13[[#This Row],[PVP]]/9.42</f>
        <v>1.6804670912951167</v>
      </c>
      <c r="F603" s="21">
        <f>Tabla13[[#This Row],[Divisa]]*0.9</f>
        <v>1.512420382165605</v>
      </c>
      <c r="G603" s="22"/>
      <c r="H603" s="23">
        <f>Tabla13[[#This Row],[Divisa]]*Tabla13[[#This Row],[Pedido]]</f>
        <v>0</v>
      </c>
      <c r="I603" s="24"/>
    </row>
    <row r="604" spans="1:9" ht="15.75">
      <c r="A604" s="31">
        <v>77</v>
      </c>
      <c r="B604" s="32" t="s">
        <v>656</v>
      </c>
      <c r="C604" s="32" t="s">
        <v>131</v>
      </c>
      <c r="D604" s="32">
        <v>10.27</v>
      </c>
      <c r="E604" s="21">
        <f>Tabla13[[#This Row],[PVP]]/9.42</f>
        <v>1.0902335456475583</v>
      </c>
      <c r="F604" s="21">
        <f>Tabla13[[#This Row],[Divisa]]*0.9</f>
        <v>0.9812101910828025</v>
      </c>
      <c r="G604" s="22"/>
      <c r="H604" s="23">
        <f>Tabla13[[#This Row],[Divisa]]*Tabla13[[#This Row],[Pedido]]</f>
        <v>0</v>
      </c>
      <c r="I604" s="24"/>
    </row>
    <row r="605" spans="1:9" ht="15.75">
      <c r="A605" s="31">
        <v>76</v>
      </c>
      <c r="B605" s="32" t="s">
        <v>657</v>
      </c>
      <c r="C605" s="32" t="s">
        <v>131</v>
      </c>
      <c r="D605" s="32">
        <v>11.12</v>
      </c>
      <c r="E605" s="21">
        <f>Tabla13[[#This Row],[PVP]]/9.42</f>
        <v>1.1804670912951167</v>
      </c>
      <c r="F605" s="21">
        <f>Tabla13[[#This Row],[Divisa]]*0.9</f>
        <v>1.0624203821656051</v>
      </c>
      <c r="G605" s="22"/>
      <c r="H605" s="23">
        <f>Tabla13[[#This Row],[Divisa]]*Tabla13[[#This Row],[Pedido]]</f>
        <v>0</v>
      </c>
      <c r="I605" s="24"/>
    </row>
    <row r="606" spans="1:9" ht="15.75">
      <c r="A606" s="49">
        <v>2356</v>
      </c>
      <c r="B606" s="50" t="s">
        <v>1043</v>
      </c>
      <c r="C606" s="50" t="s">
        <v>150</v>
      </c>
      <c r="D606" s="50">
        <v>67.349999999999994</v>
      </c>
      <c r="E606" s="21">
        <f>Tabla13[[#This Row],[PVP]]/9.42</f>
        <v>7.1496815286624198</v>
      </c>
      <c r="F606" s="21">
        <f>Tabla13[[#This Row],[Divisa]]*0.9</f>
        <v>6.4347133757961776</v>
      </c>
      <c r="G606" s="22"/>
      <c r="H606" s="23">
        <f>Tabla13[[#This Row],[Divisa]]*Tabla13[[#This Row],[Pedido]]</f>
        <v>0</v>
      </c>
      <c r="I606" s="24"/>
    </row>
    <row r="607" spans="1:9" ht="15.75">
      <c r="A607" s="31">
        <v>2353</v>
      </c>
      <c r="B607" s="32" t="s">
        <v>658</v>
      </c>
      <c r="C607" s="32" t="s">
        <v>218</v>
      </c>
      <c r="D607" s="32">
        <v>134.61000000000001</v>
      </c>
      <c r="E607" s="21">
        <f>Tabla13[[#This Row],[PVP]]/9.42</f>
        <v>14.289808917197453</v>
      </c>
      <c r="F607" s="21">
        <f>Tabla13[[#This Row],[Divisa]]*0.9</f>
        <v>12.860828025477709</v>
      </c>
      <c r="G607" s="22"/>
      <c r="H607" s="23">
        <f>Tabla13[[#This Row],[Divisa]]*Tabla13[[#This Row],[Pedido]]</f>
        <v>0</v>
      </c>
      <c r="I607" s="24"/>
    </row>
    <row r="608" spans="1:9" ht="15.75">
      <c r="A608" s="31">
        <v>2191</v>
      </c>
      <c r="B608" s="32" t="s">
        <v>659</v>
      </c>
      <c r="C608" s="32" t="s">
        <v>29</v>
      </c>
      <c r="D608" s="32">
        <v>24.12</v>
      </c>
      <c r="E608" s="21">
        <f>Tabla13[[#This Row],[PVP]]/9.42</f>
        <v>2.5605095541401277</v>
      </c>
      <c r="F608" s="21">
        <f>Tabla13[[#This Row],[Divisa]]*0.9</f>
        <v>2.3044585987261148</v>
      </c>
      <c r="G608" s="22"/>
      <c r="H608" s="23">
        <f>Tabla13[[#This Row],[Divisa]]*Tabla13[[#This Row],[Pedido]]</f>
        <v>0</v>
      </c>
      <c r="I608" s="24"/>
    </row>
    <row r="609" spans="1:9" ht="15.75">
      <c r="A609" s="31">
        <v>2107</v>
      </c>
      <c r="B609" s="32" t="s">
        <v>660</v>
      </c>
      <c r="C609" s="32" t="s">
        <v>12</v>
      </c>
      <c r="D609" s="32">
        <v>47.45</v>
      </c>
      <c r="E609" s="21">
        <f>Tabla13[[#This Row],[PVP]]/9.42</f>
        <v>5.0371549893842893</v>
      </c>
      <c r="F609" s="21">
        <f>Tabla13[[#This Row],[Divisa]]*0.9</f>
        <v>4.5334394904458604</v>
      </c>
      <c r="G609" s="22"/>
      <c r="H609" s="23">
        <f>Tabla13[[#This Row],[Divisa]]*Tabla13[[#This Row],[Pedido]]</f>
        <v>0</v>
      </c>
      <c r="I609" s="24"/>
    </row>
    <row r="610" spans="1:9" ht="15.75">
      <c r="A610" s="31">
        <v>974</v>
      </c>
      <c r="B610" s="32" t="s">
        <v>661</v>
      </c>
      <c r="C610" s="32" t="s">
        <v>173</v>
      </c>
      <c r="D610" s="32">
        <v>7.35</v>
      </c>
      <c r="E610" s="21">
        <f>Tabla13[[#This Row],[PVP]]/9.42</f>
        <v>0.78025477707006363</v>
      </c>
      <c r="F610" s="21">
        <f>Tabla13[[#This Row],[Divisa]]*0.9</f>
        <v>0.70222929936305734</v>
      </c>
      <c r="G610" s="22"/>
      <c r="H610" s="23">
        <f>Tabla13[[#This Row],[Divisa]]*Tabla13[[#This Row],[Pedido]]</f>
        <v>0</v>
      </c>
      <c r="I610" s="24"/>
    </row>
    <row r="611" spans="1:9" ht="15.75">
      <c r="A611" s="31">
        <v>977</v>
      </c>
      <c r="B611" s="32" t="s">
        <v>662</v>
      </c>
      <c r="C611" s="32" t="s">
        <v>173</v>
      </c>
      <c r="D611" s="32">
        <v>7.35</v>
      </c>
      <c r="E611" s="21">
        <f>Tabla13[[#This Row],[PVP]]/9.42</f>
        <v>0.78025477707006363</v>
      </c>
      <c r="F611" s="21">
        <f>Tabla13[[#This Row],[Divisa]]*0.9</f>
        <v>0.70222929936305734</v>
      </c>
      <c r="G611" s="22"/>
      <c r="H611" s="23">
        <f>Tabla13[[#This Row],[Divisa]]*Tabla13[[#This Row],[Pedido]]</f>
        <v>0</v>
      </c>
      <c r="I611" s="24"/>
    </row>
    <row r="612" spans="1:9" ht="15.75">
      <c r="A612" s="31">
        <v>2072</v>
      </c>
      <c r="B612" s="32" t="s">
        <v>1044</v>
      </c>
      <c r="C612" s="32" t="s">
        <v>45</v>
      </c>
      <c r="D612" s="32">
        <v>31.18</v>
      </c>
      <c r="E612" s="21">
        <f>Tabla13[[#This Row],[PVP]]/9.42</f>
        <v>3.3099787685774946</v>
      </c>
      <c r="F612" s="21">
        <f>Tabla13[[#This Row],[Divisa]]*0.9</f>
        <v>2.9789808917197451</v>
      </c>
      <c r="G612" s="22"/>
      <c r="H612" s="23">
        <f>Tabla13[[#This Row],[Divisa]]*Tabla13[[#This Row],[Pedido]]</f>
        <v>0</v>
      </c>
      <c r="I612" s="24"/>
    </row>
    <row r="613" spans="1:9" ht="15.75">
      <c r="A613" s="31">
        <v>2272</v>
      </c>
      <c r="B613" s="32" t="s">
        <v>663</v>
      </c>
      <c r="C613" s="32" t="s">
        <v>23</v>
      </c>
      <c r="D613" s="32">
        <v>10.74</v>
      </c>
      <c r="E613" s="21">
        <f>Tabla13[[#This Row],[PVP]]/9.42</f>
        <v>1.1401273885350318</v>
      </c>
      <c r="F613" s="21">
        <f>Tabla13[[#This Row],[Divisa]]*0.9</f>
        <v>1.0261146496815288</v>
      </c>
      <c r="G613" s="22"/>
      <c r="H613" s="23">
        <f>Tabla13[[#This Row],[Divisa]]*Tabla13[[#This Row],[Pedido]]</f>
        <v>0</v>
      </c>
      <c r="I613" s="24"/>
    </row>
    <row r="614" spans="1:9" ht="15.75">
      <c r="A614" s="31">
        <v>2276</v>
      </c>
      <c r="B614" s="32" t="s">
        <v>664</v>
      </c>
      <c r="C614" s="32" t="s">
        <v>464</v>
      </c>
      <c r="D614" s="32">
        <v>14.6</v>
      </c>
      <c r="E614" s="21">
        <f>Tabla13[[#This Row],[PVP]]/9.42</f>
        <v>1.5498938428874733</v>
      </c>
      <c r="F614" s="21">
        <f>Tabla13[[#This Row],[Divisa]]*0.9</f>
        <v>1.394904458598726</v>
      </c>
      <c r="G614" s="22"/>
      <c r="H614" s="23">
        <f>Tabla13[[#This Row],[Divisa]]*Tabla13[[#This Row],[Pedido]]</f>
        <v>0</v>
      </c>
      <c r="I614" s="24"/>
    </row>
    <row r="615" spans="1:9" ht="15.75">
      <c r="A615" s="31">
        <v>871</v>
      </c>
      <c r="B615" s="32" t="s">
        <v>665</v>
      </c>
      <c r="C615" s="32" t="s">
        <v>18</v>
      </c>
      <c r="D615" s="32">
        <v>31.37</v>
      </c>
      <c r="E615" s="21">
        <f>Tabla13[[#This Row],[PVP]]/9.42</f>
        <v>3.3301486199575372</v>
      </c>
      <c r="F615" s="21">
        <f>Tabla13[[#This Row],[Divisa]]*0.9</f>
        <v>2.9971337579617834</v>
      </c>
      <c r="G615" s="22"/>
      <c r="H615" s="23">
        <f>Tabla13[[#This Row],[Divisa]]*Tabla13[[#This Row],[Pedido]]</f>
        <v>0</v>
      </c>
      <c r="I615" s="24"/>
    </row>
    <row r="616" spans="1:9" ht="15.75">
      <c r="A616" s="31">
        <v>2246</v>
      </c>
      <c r="B616" s="32" t="s">
        <v>666</v>
      </c>
      <c r="C616" s="32" t="s">
        <v>150</v>
      </c>
      <c r="D616" s="32">
        <v>17.05</v>
      </c>
      <c r="E616" s="21">
        <f>Tabla13[[#This Row],[PVP]]/9.42</f>
        <v>1.8099787685774948</v>
      </c>
      <c r="F616" s="21">
        <f>Tabla13[[#This Row],[Divisa]]*0.9</f>
        <v>1.6289808917197455</v>
      </c>
      <c r="G616" s="22"/>
      <c r="H616" s="23">
        <f>Tabla13[[#This Row],[Divisa]]*Tabla13[[#This Row],[Pedido]]</f>
        <v>0</v>
      </c>
      <c r="I616" s="24"/>
    </row>
    <row r="617" spans="1:9" ht="15.75">
      <c r="A617" s="31">
        <v>427</v>
      </c>
      <c r="B617" s="32" t="s">
        <v>666</v>
      </c>
      <c r="C617" s="32" t="s">
        <v>421</v>
      </c>
      <c r="D617" s="32">
        <v>22.33</v>
      </c>
      <c r="E617" s="21">
        <f>Tabla13[[#This Row],[PVP]]/9.42</f>
        <v>2.3704883227176219</v>
      </c>
      <c r="F617" s="21">
        <f>Tabla13[[#This Row],[Divisa]]*0.9</f>
        <v>2.1334394904458596</v>
      </c>
      <c r="G617" s="22"/>
      <c r="H617" s="23">
        <f>Tabla13[[#This Row],[Divisa]]*Tabla13[[#This Row],[Pedido]]</f>
        <v>0</v>
      </c>
      <c r="I617" s="24"/>
    </row>
    <row r="618" spans="1:9" ht="15.75">
      <c r="A618" s="31">
        <v>500</v>
      </c>
      <c r="B618" s="32" t="s">
        <v>667</v>
      </c>
      <c r="C618" s="32" t="s">
        <v>54</v>
      </c>
      <c r="D618" s="32">
        <v>20.350000000000001</v>
      </c>
      <c r="E618" s="21">
        <f>Tabla13[[#This Row],[PVP]]/9.42</f>
        <v>2.1602972399150744</v>
      </c>
      <c r="F618" s="21">
        <f>Tabla13[[#This Row],[Divisa]]*0.9</f>
        <v>1.9442675159235669</v>
      </c>
      <c r="G618" s="22"/>
      <c r="H618" s="23">
        <f>Tabla13[[#This Row],[Divisa]]*Tabla13[[#This Row],[Pedido]]</f>
        <v>0</v>
      </c>
      <c r="I618" s="24"/>
    </row>
    <row r="619" spans="1:9" ht="15.75">
      <c r="A619" s="31">
        <v>728</v>
      </c>
      <c r="B619" s="32" t="s">
        <v>668</v>
      </c>
      <c r="C619" s="32" t="s">
        <v>669</v>
      </c>
      <c r="D619" s="32">
        <v>28.26</v>
      </c>
      <c r="E619" s="21">
        <f>Tabla13[[#This Row],[PVP]]/9.42</f>
        <v>3</v>
      </c>
      <c r="F619" s="21">
        <f>Tabla13[[#This Row],[Divisa]]*0.9</f>
        <v>2.7</v>
      </c>
      <c r="G619" s="22"/>
      <c r="H619" s="23">
        <f>Tabla13[[#This Row],[Divisa]]*Tabla13[[#This Row],[Pedido]]</f>
        <v>0</v>
      </c>
      <c r="I619" s="24"/>
    </row>
    <row r="620" spans="1:9" ht="15.75">
      <c r="A620" s="31">
        <v>2247</v>
      </c>
      <c r="B620" s="32" t="s">
        <v>670</v>
      </c>
      <c r="C620" s="32" t="s">
        <v>150</v>
      </c>
      <c r="D620" s="32">
        <v>23.08</v>
      </c>
      <c r="E620" s="21">
        <f>Tabla13[[#This Row],[PVP]]/9.42</f>
        <v>2.4501061571125264</v>
      </c>
      <c r="F620" s="21">
        <f>Tabla13[[#This Row],[Divisa]]*0.9</f>
        <v>2.2050955414012741</v>
      </c>
      <c r="G620" s="22"/>
      <c r="H620" s="23">
        <f>Tabla13[[#This Row],[Divisa]]*Tabla13[[#This Row],[Pedido]]</f>
        <v>0</v>
      </c>
      <c r="I620" s="24"/>
    </row>
    <row r="621" spans="1:9" ht="15.75">
      <c r="A621" s="31">
        <v>211</v>
      </c>
      <c r="B621" s="32" t="s">
        <v>670</v>
      </c>
      <c r="C621" s="32" t="s">
        <v>196</v>
      </c>
      <c r="D621" s="32">
        <v>28.26</v>
      </c>
      <c r="E621" s="21">
        <f>Tabla13[[#This Row],[PVP]]/9.42</f>
        <v>3</v>
      </c>
      <c r="F621" s="21">
        <f>Tabla13[[#This Row],[Divisa]]*0.9</f>
        <v>2.7</v>
      </c>
      <c r="G621" s="22"/>
      <c r="H621" s="23">
        <f>Tabla13[[#This Row],[Divisa]]*Tabla13[[#This Row],[Pedido]]</f>
        <v>0</v>
      </c>
      <c r="I621" s="24"/>
    </row>
    <row r="622" spans="1:9" ht="15.75">
      <c r="A622" s="31">
        <v>501</v>
      </c>
      <c r="B622" s="32" t="s">
        <v>671</v>
      </c>
      <c r="C622" s="32" t="s">
        <v>54</v>
      </c>
      <c r="D622" s="32">
        <v>28.17</v>
      </c>
      <c r="E622" s="21">
        <f>Tabla13[[#This Row],[PVP]]/9.42</f>
        <v>2.9904458598726116</v>
      </c>
      <c r="F622" s="21">
        <f>Tabla13[[#This Row],[Divisa]]*0.9</f>
        <v>2.6914012738853503</v>
      </c>
      <c r="G622" s="22"/>
      <c r="H622" s="23">
        <f>Tabla13[[#This Row],[Divisa]]*Tabla13[[#This Row],[Pedido]]</f>
        <v>0</v>
      </c>
      <c r="I622" s="24"/>
    </row>
    <row r="623" spans="1:9" ht="15.75">
      <c r="A623" s="31">
        <v>833</v>
      </c>
      <c r="B623" s="32" t="s">
        <v>672</v>
      </c>
      <c r="C623" s="32" t="s">
        <v>23</v>
      </c>
      <c r="D623" s="32">
        <v>8.57</v>
      </c>
      <c r="E623" s="21">
        <f>Tabla13[[#This Row],[PVP]]/9.42</f>
        <v>0.90976645435244163</v>
      </c>
      <c r="F623" s="21">
        <f>Tabla13[[#This Row],[Divisa]]*0.9</f>
        <v>0.81878980891719744</v>
      </c>
      <c r="G623" s="22"/>
      <c r="H623" s="23">
        <f>Tabla13[[#This Row],[Divisa]]*Tabla13[[#This Row],[Pedido]]</f>
        <v>0</v>
      </c>
      <c r="I623" s="24"/>
    </row>
    <row r="624" spans="1:9" ht="15.75">
      <c r="A624" s="31">
        <v>1202</v>
      </c>
      <c r="B624" s="32" t="s">
        <v>673</v>
      </c>
      <c r="C624" s="32" t="s">
        <v>23</v>
      </c>
      <c r="D624" s="32">
        <v>7.16</v>
      </c>
      <c r="E624" s="21">
        <f>Tabla13[[#This Row],[PVP]]/9.42</f>
        <v>0.76008492569002128</v>
      </c>
      <c r="F624" s="21">
        <f>Tabla13[[#This Row],[Divisa]]*0.9</f>
        <v>0.68407643312101918</v>
      </c>
      <c r="G624" s="22"/>
      <c r="H624" s="23">
        <f>Tabla13[[#This Row],[Divisa]]*Tabla13[[#This Row],[Pedido]]</f>
        <v>0</v>
      </c>
      <c r="I624" s="24"/>
    </row>
    <row r="625" spans="1:9" ht="15.75">
      <c r="A625" s="31">
        <v>1204</v>
      </c>
      <c r="B625" s="32" t="s">
        <v>674</v>
      </c>
      <c r="C625" s="32" t="s">
        <v>23</v>
      </c>
      <c r="D625" s="32">
        <v>4.71</v>
      </c>
      <c r="E625" s="21">
        <f>Tabla13[[#This Row],[PVP]]/9.42</f>
        <v>0.5</v>
      </c>
      <c r="F625" s="21">
        <f>Tabla13[[#This Row],[Divisa]]*0.9</f>
        <v>0.45</v>
      </c>
      <c r="G625" s="22"/>
      <c r="H625" s="23">
        <f>Tabla13[[#This Row],[Divisa]]*Tabla13[[#This Row],[Pedido]]</f>
        <v>0</v>
      </c>
      <c r="I625" s="24"/>
    </row>
    <row r="626" spans="1:9" ht="15.75">
      <c r="A626" s="31">
        <v>3040</v>
      </c>
      <c r="B626" s="32" t="s">
        <v>675</v>
      </c>
      <c r="C626" s="32" t="s">
        <v>29</v>
      </c>
      <c r="D626" s="32">
        <v>3.77</v>
      </c>
      <c r="E626" s="21">
        <f>Tabla13[[#This Row],[PVP]]/9.42</f>
        <v>0.4002123142250531</v>
      </c>
      <c r="F626" s="21">
        <f>Tabla13[[#This Row],[Divisa]]*0.9</f>
        <v>0.3601910828025478</v>
      </c>
      <c r="G626" s="22"/>
      <c r="H626" s="23">
        <f>Tabla13[[#This Row],[Divisa]]*Tabla13[[#This Row],[Pedido]]</f>
        <v>0</v>
      </c>
      <c r="I626" s="24"/>
    </row>
    <row r="627" spans="1:9" ht="15.75">
      <c r="A627" s="31">
        <v>2182</v>
      </c>
      <c r="B627" s="32" t="s">
        <v>676</v>
      </c>
      <c r="C627" s="32" t="s">
        <v>329</v>
      </c>
      <c r="D627" s="32">
        <v>25.43</v>
      </c>
      <c r="E627" s="21">
        <f>Tabla13[[#This Row],[PVP]]/9.42</f>
        <v>2.6995753715498938</v>
      </c>
      <c r="F627" s="21">
        <f>Tabla13[[#This Row],[Divisa]]*0.9</f>
        <v>2.4296178343949046</v>
      </c>
      <c r="G627" s="22"/>
      <c r="H627" s="23">
        <f>Tabla13[[#This Row],[Divisa]]*Tabla13[[#This Row],[Pedido]]</f>
        <v>0</v>
      </c>
      <c r="I627" s="24"/>
    </row>
    <row r="628" spans="1:9" ht="15.75">
      <c r="A628" s="31">
        <v>2325</v>
      </c>
      <c r="B628" s="32" t="s">
        <v>677</v>
      </c>
      <c r="C628" s="32" t="s">
        <v>678</v>
      </c>
      <c r="D628" s="32">
        <v>83.65</v>
      </c>
      <c r="E628" s="21">
        <f>Tabla13[[#This Row],[PVP]]/9.42</f>
        <v>8.8800424628450116</v>
      </c>
      <c r="F628" s="21">
        <f>Tabla13[[#This Row],[Divisa]]*0.9</f>
        <v>7.9920382165605108</v>
      </c>
      <c r="G628" s="22"/>
      <c r="H628" s="23">
        <f>Tabla13[[#This Row],[Divisa]]*Tabla13[[#This Row],[Pedido]]</f>
        <v>0</v>
      </c>
      <c r="I628" s="24"/>
    </row>
    <row r="629" spans="1:9" ht="15.75">
      <c r="A629" s="31">
        <v>2324</v>
      </c>
      <c r="B629" s="32" t="s">
        <v>679</v>
      </c>
      <c r="C629" s="32" t="s">
        <v>678</v>
      </c>
      <c r="D629" s="32">
        <v>71.78</v>
      </c>
      <c r="E629" s="21">
        <f>Tabla13[[#This Row],[PVP]]/9.42</f>
        <v>7.6199575371549892</v>
      </c>
      <c r="F629" s="21">
        <f>Tabla13[[#This Row],[Divisa]]*0.9</f>
        <v>6.8579617834394906</v>
      </c>
      <c r="G629" s="22"/>
      <c r="H629" s="23">
        <f>Tabla13[[#This Row],[Divisa]]*Tabla13[[#This Row],[Pedido]]</f>
        <v>0</v>
      </c>
      <c r="I629" s="24"/>
    </row>
    <row r="630" spans="1:9" ht="15.75">
      <c r="A630" s="31">
        <v>1112</v>
      </c>
      <c r="B630" s="32" t="s">
        <v>680</v>
      </c>
      <c r="C630" s="32" t="s">
        <v>678</v>
      </c>
      <c r="D630" s="32">
        <v>73.010000000000005</v>
      </c>
      <c r="E630" s="21">
        <f>Tabla13[[#This Row],[PVP]]/9.42</f>
        <v>7.7505307855626331</v>
      </c>
      <c r="F630" s="21">
        <f>Tabla13[[#This Row],[Divisa]]*0.9</f>
        <v>6.9754777070063696</v>
      </c>
      <c r="G630" s="22"/>
      <c r="H630" s="23">
        <f>Tabla13[[#This Row],[Divisa]]*Tabla13[[#This Row],[Pedido]]</f>
        <v>0</v>
      </c>
      <c r="I630" s="24"/>
    </row>
    <row r="631" spans="1:9" ht="15.75">
      <c r="A631" s="31">
        <v>1108</v>
      </c>
      <c r="B631" s="32" t="s">
        <v>681</v>
      </c>
      <c r="C631" s="32" t="s">
        <v>678</v>
      </c>
      <c r="D631" s="32">
        <v>123.97</v>
      </c>
      <c r="E631" s="21">
        <f>Tabla13[[#This Row],[PVP]]/9.42</f>
        <v>13.160297239915074</v>
      </c>
      <c r="F631" s="21">
        <f>Tabla13[[#This Row],[Divisa]]*0.9</f>
        <v>11.844267515923567</v>
      </c>
      <c r="G631" s="22"/>
      <c r="H631" s="23">
        <f>Tabla13[[#This Row],[Divisa]]*Tabla13[[#This Row],[Pedido]]</f>
        <v>0</v>
      </c>
      <c r="I631" s="24"/>
    </row>
    <row r="632" spans="1:9" ht="15.75">
      <c r="A632" s="31">
        <v>296</v>
      </c>
      <c r="B632" s="32" t="s">
        <v>682</v>
      </c>
      <c r="C632" s="32" t="s">
        <v>114</v>
      </c>
      <c r="D632" s="32">
        <v>42.18</v>
      </c>
      <c r="E632" s="21">
        <f>Tabla13[[#This Row],[PVP]]/9.42</f>
        <v>4.4777070063694264</v>
      </c>
      <c r="F632" s="21">
        <f>Tabla13[[#This Row],[Divisa]]*0.9</f>
        <v>4.029936305732484</v>
      </c>
      <c r="G632" s="22"/>
      <c r="H632" s="23">
        <f>Tabla13[[#This Row],[Divisa]]*Tabla13[[#This Row],[Pedido]]</f>
        <v>0</v>
      </c>
      <c r="I632" s="24"/>
    </row>
    <row r="633" spans="1:9" ht="15.75">
      <c r="A633" s="31">
        <v>147</v>
      </c>
      <c r="B633" s="32" t="s">
        <v>683</v>
      </c>
      <c r="C633" s="32" t="s">
        <v>196</v>
      </c>
      <c r="D633" s="32">
        <v>6.41</v>
      </c>
      <c r="E633" s="21">
        <f>Tabla13[[#This Row],[PVP]]/9.42</f>
        <v>0.68046709129511684</v>
      </c>
      <c r="F633" s="21">
        <f>Tabla13[[#This Row],[Divisa]]*0.9</f>
        <v>0.61242038216560513</v>
      </c>
      <c r="G633" s="22"/>
      <c r="H633" s="23">
        <f>Tabla13[[#This Row],[Divisa]]*Tabla13[[#This Row],[Pedido]]</f>
        <v>0</v>
      </c>
      <c r="I633" s="24"/>
    </row>
    <row r="634" spans="1:9" ht="15.75">
      <c r="A634" s="31">
        <v>920</v>
      </c>
      <c r="B634" s="32" t="s">
        <v>684</v>
      </c>
      <c r="C634" s="32" t="s">
        <v>54</v>
      </c>
      <c r="D634" s="32">
        <v>9.23</v>
      </c>
      <c r="E634" s="21">
        <f>Tabla13[[#This Row],[PVP]]/9.42</f>
        <v>0.97983014861995754</v>
      </c>
      <c r="F634" s="21">
        <f>Tabla13[[#This Row],[Divisa]]*0.9</f>
        <v>0.88184713375796175</v>
      </c>
      <c r="G634" s="22"/>
      <c r="H634" s="23">
        <f>Tabla13[[#This Row],[Divisa]]*Tabla13[[#This Row],[Pedido]]</f>
        <v>0</v>
      </c>
      <c r="I634" s="24"/>
    </row>
    <row r="635" spans="1:9" ht="15.75">
      <c r="A635" s="31">
        <v>921</v>
      </c>
      <c r="B635" s="32" t="s">
        <v>685</v>
      </c>
      <c r="C635" s="32" t="s">
        <v>54</v>
      </c>
      <c r="D635" s="32">
        <v>13.56</v>
      </c>
      <c r="E635" s="21">
        <f>Tabla13[[#This Row],[PVP]]/9.42</f>
        <v>1.4394904458598727</v>
      </c>
      <c r="F635" s="21">
        <f>Tabla13[[#This Row],[Divisa]]*0.9</f>
        <v>1.2955414012738855</v>
      </c>
      <c r="G635" s="22"/>
      <c r="H635" s="23">
        <f>Tabla13[[#This Row],[Divisa]]*Tabla13[[#This Row],[Pedido]]</f>
        <v>0</v>
      </c>
      <c r="I635" s="24"/>
    </row>
    <row r="636" spans="1:9" ht="15.75">
      <c r="A636" s="31">
        <v>2010</v>
      </c>
      <c r="B636" s="32" t="s">
        <v>686</v>
      </c>
      <c r="C636" s="32" t="s">
        <v>61</v>
      </c>
      <c r="D636" s="32">
        <v>82.38</v>
      </c>
      <c r="E636" s="21">
        <f>Tabla13[[#This Row],[PVP]]/9.42</f>
        <v>8.7452229299363058</v>
      </c>
      <c r="F636" s="21">
        <f>Tabla13[[#This Row],[Divisa]]*0.9</f>
        <v>7.8707006369426757</v>
      </c>
      <c r="G636" s="22"/>
      <c r="H636" s="23">
        <f>Tabla13[[#This Row],[Divisa]]*Tabla13[[#This Row],[Pedido]]</f>
        <v>0</v>
      </c>
      <c r="I636" s="24"/>
    </row>
    <row r="637" spans="1:9" ht="15.75">
      <c r="A637" s="31">
        <v>2011</v>
      </c>
      <c r="B637" s="32" t="s">
        <v>687</v>
      </c>
      <c r="C637" s="32" t="s">
        <v>61</v>
      </c>
      <c r="D637" s="32">
        <v>85.23</v>
      </c>
      <c r="E637" s="21">
        <f>Tabla13[[#This Row],[PVP]]/9.42</f>
        <v>9.0477707006369439</v>
      </c>
      <c r="F637" s="21">
        <f>Tabla13[[#This Row],[Divisa]]*0.9</f>
        <v>8.1429936305732493</v>
      </c>
      <c r="G637" s="22"/>
      <c r="H637" s="23">
        <f>Tabla13[[#This Row],[Divisa]]*Tabla13[[#This Row],[Pedido]]</f>
        <v>0</v>
      </c>
      <c r="I637" s="24"/>
    </row>
    <row r="638" spans="1:9" ht="15.75">
      <c r="A638" s="31">
        <v>880</v>
      </c>
      <c r="B638" s="32" t="s">
        <v>688</v>
      </c>
      <c r="C638" s="32" t="s">
        <v>18</v>
      </c>
      <c r="D638" s="32">
        <v>35.979999999999997</v>
      </c>
      <c r="E638" s="21">
        <f>Tabla13[[#This Row],[PVP]]/9.42</f>
        <v>3.819532908704883</v>
      </c>
      <c r="F638" s="21">
        <f>Tabla13[[#This Row],[Divisa]]*0.9</f>
        <v>3.4375796178343947</v>
      </c>
      <c r="G638" s="22"/>
      <c r="H638" s="23">
        <f>Tabla13[[#This Row],[Divisa]]*Tabla13[[#This Row],[Pedido]]</f>
        <v>0</v>
      </c>
      <c r="I638" s="24"/>
    </row>
    <row r="639" spans="1:9" ht="15.75">
      <c r="A639" s="31">
        <v>2047</v>
      </c>
      <c r="B639" s="32" t="s">
        <v>689</v>
      </c>
      <c r="C639" s="32" t="s">
        <v>45</v>
      </c>
      <c r="D639" s="32">
        <v>42.86</v>
      </c>
      <c r="E639" s="21">
        <f>Tabla13[[#This Row],[PVP]]/9.42</f>
        <v>4.5498938428874736</v>
      </c>
      <c r="F639" s="21">
        <f>Tabla13[[#This Row],[Divisa]]*0.9</f>
        <v>4.0949044585987266</v>
      </c>
      <c r="G639" s="22"/>
      <c r="H639" s="23">
        <f>Tabla13[[#This Row],[Divisa]]*Tabla13[[#This Row],[Pedido]]</f>
        <v>0</v>
      </c>
      <c r="I639" s="24"/>
    </row>
    <row r="640" spans="1:9" ht="15.75">
      <c r="A640" s="31">
        <v>297</v>
      </c>
      <c r="B640" s="32" t="s">
        <v>690</v>
      </c>
      <c r="C640" s="32" t="s">
        <v>114</v>
      </c>
      <c r="D640" s="32">
        <v>33.119999999999997</v>
      </c>
      <c r="E640" s="21">
        <f>Tabla13[[#This Row],[PVP]]/9.42</f>
        <v>3.5159235668789806</v>
      </c>
      <c r="F640" s="21">
        <f>Tabla13[[#This Row],[Divisa]]*0.9</f>
        <v>3.1643312101910825</v>
      </c>
      <c r="G640" s="22"/>
      <c r="H640" s="23">
        <f>Tabla13[[#This Row],[Divisa]]*Tabla13[[#This Row],[Pedido]]</f>
        <v>0</v>
      </c>
      <c r="I640" s="24"/>
    </row>
    <row r="641" spans="1:9" ht="15.75">
      <c r="A641" s="31">
        <v>2298</v>
      </c>
      <c r="B641" s="32" t="s">
        <v>691</v>
      </c>
      <c r="C641" s="32" t="s">
        <v>114</v>
      </c>
      <c r="D641" s="32">
        <v>28.57</v>
      </c>
      <c r="E641" s="21">
        <f>Tabla13[[#This Row],[PVP]]/9.42</f>
        <v>3.0329087048832273</v>
      </c>
      <c r="F641" s="21">
        <f>Tabla13[[#This Row],[Divisa]]*0.9</f>
        <v>2.7296178343949045</v>
      </c>
      <c r="G641" s="22"/>
      <c r="H641" s="23">
        <f>Tabla13[[#This Row],[Divisa]]*Tabla13[[#This Row],[Pedido]]</f>
        <v>0</v>
      </c>
      <c r="I641" s="24"/>
    </row>
    <row r="642" spans="1:9" ht="15.75">
      <c r="A642" s="31">
        <v>637</v>
      </c>
      <c r="B642" s="32" t="s">
        <v>692</v>
      </c>
      <c r="C642" s="32" t="s">
        <v>161</v>
      </c>
      <c r="D642" s="32">
        <v>712.99</v>
      </c>
      <c r="E642" s="21">
        <f>Tabla13[[#This Row],[PVP]]/9.42</f>
        <v>75.688959660297243</v>
      </c>
      <c r="F642" s="21">
        <f>Tabla13[[#This Row],[Divisa]]*0.9</f>
        <v>68.120063694267515</v>
      </c>
      <c r="G642" s="22"/>
      <c r="H642" s="23">
        <f>Tabla13[[#This Row],[Divisa]]*Tabla13[[#This Row],[Pedido]]</f>
        <v>0</v>
      </c>
      <c r="I642" s="24"/>
    </row>
    <row r="643" spans="1:9" ht="15.75">
      <c r="A643" s="31">
        <v>2243</v>
      </c>
      <c r="B643" s="32" t="s">
        <v>1045</v>
      </c>
      <c r="C643" s="32" t="s">
        <v>596</v>
      </c>
      <c r="D643" s="32">
        <v>3.86</v>
      </c>
      <c r="E643" s="21">
        <f>Tabla13[[#This Row],[PVP]]/9.42</f>
        <v>0.40976645435244158</v>
      </c>
      <c r="F643" s="21">
        <f>Tabla13[[#This Row],[Divisa]]*0.9</f>
        <v>0.36878980891719743</v>
      </c>
      <c r="G643" s="22"/>
      <c r="H643" s="23">
        <f>Tabla13[[#This Row],[Divisa]]*Tabla13[[#This Row],[Pedido]]</f>
        <v>0</v>
      </c>
      <c r="I643" s="24"/>
    </row>
    <row r="644" spans="1:9" ht="15.75">
      <c r="A644" s="31">
        <v>249</v>
      </c>
      <c r="B644" s="32" t="s">
        <v>693</v>
      </c>
      <c r="C644" s="32" t="s">
        <v>37</v>
      </c>
      <c r="D644" s="32">
        <v>7.4</v>
      </c>
      <c r="E644" s="21">
        <f>Tabla13[[#This Row],[PVP]]/9.42</f>
        <v>0.78556263269639071</v>
      </c>
      <c r="F644" s="21">
        <f>Tabla13[[#This Row],[Divisa]]*0.9</f>
        <v>0.70700636942675166</v>
      </c>
      <c r="G644" s="22"/>
      <c r="H644" s="23">
        <f>Tabla13[[#This Row],[Divisa]]*Tabla13[[#This Row],[Pedido]]</f>
        <v>0</v>
      </c>
      <c r="I644" s="24"/>
    </row>
    <row r="645" spans="1:9" ht="15.75">
      <c r="A645" s="31">
        <v>220</v>
      </c>
      <c r="B645" s="32" t="s">
        <v>694</v>
      </c>
      <c r="C645" s="32" t="s">
        <v>421</v>
      </c>
      <c r="D645" s="32">
        <v>5.84</v>
      </c>
      <c r="E645" s="21">
        <f>Tabla13[[#This Row],[PVP]]/9.42</f>
        <v>0.61995753715498936</v>
      </c>
      <c r="F645" s="21">
        <f>Tabla13[[#This Row],[Divisa]]*0.9</f>
        <v>0.55796178343949043</v>
      </c>
      <c r="G645" s="22"/>
      <c r="H645" s="23">
        <f>Tabla13[[#This Row],[Divisa]]*Tabla13[[#This Row],[Pedido]]</f>
        <v>0</v>
      </c>
      <c r="I645" s="24"/>
    </row>
    <row r="646" spans="1:9" ht="15.75">
      <c r="A646" s="31">
        <v>775</v>
      </c>
      <c r="B646" s="32" t="s">
        <v>694</v>
      </c>
      <c r="C646" s="32" t="s">
        <v>11</v>
      </c>
      <c r="D646" s="32">
        <v>4.43</v>
      </c>
      <c r="E646" s="21">
        <f>Tabla13[[#This Row],[PVP]]/9.42</f>
        <v>0.47027600849256895</v>
      </c>
      <c r="F646" s="21">
        <f>Tabla13[[#This Row],[Divisa]]*0.9</f>
        <v>0.42324840764331206</v>
      </c>
      <c r="G646" s="22"/>
      <c r="H646" s="23">
        <f>Tabla13[[#This Row],[Divisa]]*Tabla13[[#This Row],[Pedido]]</f>
        <v>0</v>
      </c>
      <c r="I646" s="24"/>
    </row>
    <row r="647" spans="1:9" ht="15.75">
      <c r="A647" s="31">
        <v>2231</v>
      </c>
      <c r="B647" s="32" t="s">
        <v>695</v>
      </c>
      <c r="C647" s="32" t="s">
        <v>58</v>
      </c>
      <c r="D647" s="32">
        <v>5.61</v>
      </c>
      <c r="E647" s="21">
        <f>Tabla13[[#This Row],[PVP]]/9.42</f>
        <v>0.59554140127388544</v>
      </c>
      <c r="F647" s="21">
        <f>Tabla13[[#This Row],[Divisa]]*0.9</f>
        <v>0.53598726114649686</v>
      </c>
      <c r="G647" s="22"/>
      <c r="H647" s="23">
        <f>Tabla13[[#This Row],[Divisa]]*Tabla13[[#This Row],[Pedido]]</f>
        <v>0</v>
      </c>
      <c r="I647" s="24"/>
    </row>
    <row r="648" spans="1:9" ht="15.75">
      <c r="A648" s="31">
        <v>125</v>
      </c>
      <c r="B648" s="32" t="s">
        <v>696</v>
      </c>
      <c r="C648" s="32" t="s">
        <v>196</v>
      </c>
      <c r="D648" s="32">
        <v>4.24</v>
      </c>
      <c r="E648" s="21">
        <f>Tabla13[[#This Row],[PVP]]/9.42</f>
        <v>0.45010615711252655</v>
      </c>
      <c r="F648" s="21">
        <f>Tabla13[[#This Row],[Divisa]]*0.9</f>
        <v>0.40509554140127391</v>
      </c>
      <c r="G648" s="22"/>
      <c r="H648" s="23">
        <f>Tabla13[[#This Row],[Divisa]]*Tabla13[[#This Row],[Pedido]]</f>
        <v>0</v>
      </c>
      <c r="I648" s="24"/>
    </row>
    <row r="649" spans="1:9" ht="15.75">
      <c r="A649" s="31">
        <v>2048</v>
      </c>
      <c r="B649" s="32" t="s">
        <v>1046</v>
      </c>
      <c r="C649" s="32" t="s">
        <v>45</v>
      </c>
      <c r="D649" s="32">
        <v>14.7</v>
      </c>
      <c r="E649" s="21">
        <f>Tabla13[[#This Row],[PVP]]/9.42</f>
        <v>1.5605095541401273</v>
      </c>
      <c r="F649" s="21">
        <f>Tabla13[[#This Row],[Divisa]]*0.9</f>
        <v>1.4044585987261147</v>
      </c>
      <c r="G649" s="22"/>
      <c r="H649" s="23">
        <f>Tabla13[[#This Row],[Divisa]]*Tabla13[[#This Row],[Pedido]]</f>
        <v>0</v>
      </c>
      <c r="I649" s="24"/>
    </row>
    <row r="650" spans="1:9" ht="15.75">
      <c r="A650" s="31">
        <v>2049</v>
      </c>
      <c r="B650" s="32" t="s">
        <v>697</v>
      </c>
      <c r="C650" s="32" t="s">
        <v>45</v>
      </c>
      <c r="D650" s="32">
        <v>17.989999999999998</v>
      </c>
      <c r="E650" s="21">
        <f>Tabla13[[#This Row],[PVP]]/9.42</f>
        <v>1.9097664543524415</v>
      </c>
      <c r="F650" s="21">
        <f>Tabla13[[#This Row],[Divisa]]*0.9</f>
        <v>1.7187898089171973</v>
      </c>
      <c r="G650" s="22"/>
      <c r="H650" s="23">
        <f>Tabla13[[#This Row],[Divisa]]*Tabla13[[#This Row],[Pedido]]</f>
        <v>0</v>
      </c>
      <c r="I650" s="24"/>
    </row>
    <row r="651" spans="1:9" ht="15.75">
      <c r="A651" s="31">
        <v>922</v>
      </c>
      <c r="B651" s="32" t="s">
        <v>698</v>
      </c>
      <c r="C651" s="32" t="s">
        <v>54</v>
      </c>
      <c r="D651" s="32">
        <v>6.69</v>
      </c>
      <c r="E651" s="21">
        <f>Tabla13[[#This Row],[PVP]]/9.42</f>
        <v>0.71019108280254784</v>
      </c>
      <c r="F651" s="21">
        <f>Tabla13[[#This Row],[Divisa]]*0.9</f>
        <v>0.63917197452229302</v>
      </c>
      <c r="G651" s="22"/>
      <c r="H651" s="23">
        <f>Tabla13[[#This Row],[Divisa]]*Tabla13[[#This Row],[Pedido]]</f>
        <v>0</v>
      </c>
      <c r="I651" s="24"/>
    </row>
    <row r="652" spans="1:9" ht="15.75">
      <c r="A652" s="31">
        <v>2050</v>
      </c>
      <c r="B652" s="32" t="s">
        <v>699</v>
      </c>
      <c r="C652" s="32" t="s">
        <v>64</v>
      </c>
      <c r="D652" s="32">
        <v>38.619999999999997</v>
      </c>
      <c r="E652" s="21">
        <f>Tabla13[[#This Row],[PVP]]/9.42</f>
        <v>4.0997876857749471</v>
      </c>
      <c r="F652" s="21">
        <f>Tabla13[[#This Row],[Divisa]]*0.9</f>
        <v>3.6898089171974524</v>
      </c>
      <c r="G652" s="22"/>
      <c r="H652" s="23">
        <f>Tabla13[[#This Row],[Divisa]]*Tabla13[[#This Row],[Pedido]]</f>
        <v>0</v>
      </c>
      <c r="I652" s="24"/>
    </row>
    <row r="653" spans="1:9" ht="15.75">
      <c r="A653" s="31">
        <v>213</v>
      </c>
      <c r="B653" s="32" t="s">
        <v>700</v>
      </c>
      <c r="C653" s="32" t="s">
        <v>23</v>
      </c>
      <c r="D653" s="32">
        <v>9.42</v>
      </c>
      <c r="E653" s="21">
        <f>Tabla13[[#This Row],[PVP]]/9.42</f>
        <v>1</v>
      </c>
      <c r="F653" s="21">
        <f>Tabla13[[#This Row],[Divisa]]*0.9</f>
        <v>0.9</v>
      </c>
      <c r="G653" s="22"/>
      <c r="H653" s="23">
        <f>Tabla13[[#This Row],[Divisa]]*Tabla13[[#This Row],[Pedido]]</f>
        <v>0</v>
      </c>
      <c r="I653" s="24"/>
    </row>
    <row r="654" spans="1:9" ht="15.75">
      <c r="A654" s="31">
        <v>955</v>
      </c>
      <c r="B654" s="32" t="s">
        <v>701</v>
      </c>
      <c r="C654" s="32" t="s">
        <v>161</v>
      </c>
      <c r="D654" s="32">
        <v>13.18</v>
      </c>
      <c r="E654" s="21">
        <f>Tabla13[[#This Row],[PVP]]/9.42</f>
        <v>1.3991507430997876</v>
      </c>
      <c r="F654" s="21">
        <f>Tabla13[[#This Row],[Divisa]]*0.9</f>
        <v>1.259235668789809</v>
      </c>
      <c r="G654" s="22"/>
      <c r="H654" s="23">
        <f>Tabla13[[#This Row],[Divisa]]*Tabla13[[#This Row],[Pedido]]</f>
        <v>0</v>
      </c>
      <c r="I654" s="24"/>
    </row>
    <row r="655" spans="1:9" ht="15.75">
      <c r="A655" s="49">
        <v>2248</v>
      </c>
      <c r="B655" s="50" t="s">
        <v>702</v>
      </c>
      <c r="C655" s="50" t="s">
        <v>150</v>
      </c>
      <c r="D655" s="50">
        <v>3.74</v>
      </c>
      <c r="E655" s="21">
        <f>Tabla13[[#This Row],[PVP]]/9.42</f>
        <v>0.39702760084925692</v>
      </c>
      <c r="F655" s="21">
        <f>Tabla13[[#This Row],[Divisa]]*0.9</f>
        <v>0.35732484076433124</v>
      </c>
      <c r="G655" s="22"/>
      <c r="H655" s="23">
        <f>Tabla13[[#This Row],[Divisa]]*Tabla13[[#This Row],[Pedido]]</f>
        <v>0</v>
      </c>
      <c r="I655" s="24"/>
    </row>
    <row r="656" spans="1:9" ht="15.75">
      <c r="A656" s="31">
        <v>3071</v>
      </c>
      <c r="B656" s="32" t="s">
        <v>703</v>
      </c>
      <c r="C656" s="32" t="s">
        <v>31</v>
      </c>
      <c r="D656" s="32">
        <v>19.59</v>
      </c>
      <c r="E656" s="21">
        <f>Tabla13[[#This Row],[PVP]]/9.42</f>
        <v>2.0796178343949046</v>
      </c>
      <c r="F656" s="21">
        <f>Tabla13[[#This Row],[Divisa]]*0.9</f>
        <v>1.8716560509554141</v>
      </c>
      <c r="G656" s="22"/>
      <c r="H656" s="23">
        <f>Tabla13[[#This Row],[Divisa]]*Tabla13[[#This Row],[Pedido]]</f>
        <v>0</v>
      </c>
      <c r="I656" s="24"/>
    </row>
    <row r="657" spans="1:9" ht="15.75">
      <c r="A657" s="31">
        <v>2</v>
      </c>
      <c r="B657" s="32" t="s">
        <v>704</v>
      </c>
      <c r="C657" s="32" t="s">
        <v>29</v>
      </c>
      <c r="D657" s="32">
        <v>4.5199999999999996</v>
      </c>
      <c r="E657" s="21">
        <f>Tabla13[[#This Row],[PVP]]/9.42</f>
        <v>0.47983014861995749</v>
      </c>
      <c r="F657" s="21">
        <f>Tabla13[[#This Row],[Divisa]]*0.9</f>
        <v>0.43184713375796174</v>
      </c>
      <c r="G657" s="22"/>
      <c r="H657" s="23">
        <f>Tabla13[[#This Row],[Divisa]]*Tabla13[[#This Row],[Pedido]]</f>
        <v>0</v>
      </c>
      <c r="I657" s="24"/>
    </row>
    <row r="658" spans="1:9" ht="15.75">
      <c r="A658" s="31">
        <v>432</v>
      </c>
      <c r="B658" s="32" t="s">
        <v>705</v>
      </c>
      <c r="C658" s="32" t="s">
        <v>551</v>
      </c>
      <c r="D658" s="32">
        <v>12.62</v>
      </c>
      <c r="E658" s="21">
        <f>Tabla13[[#This Row],[PVP]]/9.42</f>
        <v>1.3397027600849256</v>
      </c>
      <c r="F658" s="21">
        <f>Tabla13[[#This Row],[Divisa]]*0.9</f>
        <v>1.2057324840764332</v>
      </c>
      <c r="G658" s="22"/>
      <c r="H658" s="23">
        <f>Tabla13[[#This Row],[Divisa]]*Tabla13[[#This Row],[Pedido]]</f>
        <v>0</v>
      </c>
      <c r="I658" s="24"/>
    </row>
    <row r="659" spans="1:9" ht="15.75">
      <c r="A659" s="31">
        <v>2166</v>
      </c>
      <c r="B659" s="32" t="s">
        <v>706</v>
      </c>
      <c r="C659" s="32" t="s">
        <v>142</v>
      </c>
      <c r="D659" s="32">
        <v>8.67</v>
      </c>
      <c r="E659" s="21">
        <f>Tabla13[[#This Row],[PVP]]/9.42</f>
        <v>0.92038216560509556</v>
      </c>
      <c r="F659" s="21">
        <f>Tabla13[[#This Row],[Divisa]]*0.9</f>
        <v>0.82834394904458597</v>
      </c>
      <c r="G659" s="22"/>
      <c r="H659" s="23">
        <f>Tabla13[[#This Row],[Divisa]]*Tabla13[[#This Row],[Pedido]]</f>
        <v>0</v>
      </c>
      <c r="I659" s="24"/>
    </row>
    <row r="660" spans="1:9" ht="15.75">
      <c r="A660" s="31">
        <v>642</v>
      </c>
      <c r="B660" s="32" t="s">
        <v>707</v>
      </c>
      <c r="C660" s="32" t="s">
        <v>161</v>
      </c>
      <c r="D660" s="32">
        <v>32.53</v>
      </c>
      <c r="E660" s="21">
        <f>Tabla13[[#This Row],[PVP]]/9.42</f>
        <v>3.4532908704883227</v>
      </c>
      <c r="F660" s="21">
        <f>Tabla13[[#This Row],[Divisa]]*0.9</f>
        <v>3.1079617834394906</v>
      </c>
      <c r="G660" s="22"/>
      <c r="H660" s="23">
        <f>Tabla13[[#This Row],[Divisa]]*Tabla13[[#This Row],[Pedido]]</f>
        <v>0</v>
      </c>
      <c r="I660" s="24"/>
    </row>
    <row r="661" spans="1:9" ht="15.75">
      <c r="A661" s="31">
        <v>678</v>
      </c>
      <c r="B661" s="32" t="s">
        <v>708</v>
      </c>
      <c r="C661" s="32" t="s">
        <v>86</v>
      </c>
      <c r="D661" s="32">
        <v>4.8</v>
      </c>
      <c r="E661" s="21">
        <f>Tabla13[[#This Row],[PVP]]/9.42</f>
        <v>0.50955414012738853</v>
      </c>
      <c r="F661" s="21">
        <f>Tabla13[[#This Row],[Divisa]]*0.9</f>
        <v>0.45859872611464969</v>
      </c>
      <c r="G661" s="22"/>
      <c r="H661" s="23">
        <f>Tabla13[[#This Row],[Divisa]]*Tabla13[[#This Row],[Pedido]]</f>
        <v>0</v>
      </c>
      <c r="I661" s="24"/>
    </row>
    <row r="662" spans="1:9" ht="15.75">
      <c r="A662" s="31">
        <v>2277</v>
      </c>
      <c r="B662" s="32" t="s">
        <v>709</v>
      </c>
      <c r="C662" s="32" t="s">
        <v>129</v>
      </c>
      <c r="D662" s="32">
        <v>16.11</v>
      </c>
      <c r="E662" s="21">
        <f>Tabla13[[#This Row],[PVP]]/9.42</f>
        <v>1.7101910828025477</v>
      </c>
      <c r="F662" s="21">
        <f>Tabla13[[#This Row],[Divisa]]*0.9</f>
        <v>1.5391719745222929</v>
      </c>
      <c r="G662" s="22"/>
      <c r="H662" s="23">
        <f>Tabla13[[#This Row],[Divisa]]*Tabla13[[#This Row],[Pedido]]</f>
        <v>0</v>
      </c>
      <c r="I662" s="24"/>
    </row>
    <row r="663" spans="1:9" ht="15.75">
      <c r="A663" s="31">
        <v>3026</v>
      </c>
      <c r="B663" s="32" t="s">
        <v>710</v>
      </c>
      <c r="C663" s="32" t="s">
        <v>75</v>
      </c>
      <c r="D663" s="32">
        <v>56.86</v>
      </c>
      <c r="E663" s="21">
        <f>Tabla13[[#This Row],[PVP]]/9.42</f>
        <v>6.0360934182590231</v>
      </c>
      <c r="F663" s="21">
        <f>Tabla13[[#This Row],[Divisa]]*0.9</f>
        <v>5.4324840764331208</v>
      </c>
      <c r="G663" s="22"/>
      <c r="H663" s="23">
        <f>Tabla13[[#This Row],[Divisa]]*Tabla13[[#This Row],[Pedido]]</f>
        <v>0</v>
      </c>
      <c r="I663" s="24"/>
    </row>
    <row r="664" spans="1:9" ht="15.75">
      <c r="A664" s="31">
        <v>737</v>
      </c>
      <c r="B664" s="32" t="s">
        <v>711</v>
      </c>
      <c r="C664" s="32" t="s">
        <v>18</v>
      </c>
      <c r="D664" s="32">
        <v>17.329999999999998</v>
      </c>
      <c r="E664" s="21">
        <f>Tabla13[[#This Row],[PVP]]/9.42</f>
        <v>1.8397027600849256</v>
      </c>
      <c r="F664" s="21">
        <f>Tabla13[[#This Row],[Divisa]]*0.9</f>
        <v>1.6557324840764331</v>
      </c>
      <c r="G664" s="22"/>
      <c r="H664" s="23">
        <f>Tabla13[[#This Row],[Divisa]]*Tabla13[[#This Row],[Pedido]]</f>
        <v>0</v>
      </c>
      <c r="I664" s="24"/>
    </row>
    <row r="665" spans="1:9" ht="15.75">
      <c r="A665" s="31">
        <v>163</v>
      </c>
      <c r="B665" s="32" t="s">
        <v>712</v>
      </c>
      <c r="C665" s="32" t="s">
        <v>408</v>
      </c>
      <c r="D665" s="32">
        <v>2.83</v>
      </c>
      <c r="E665" s="21">
        <f>Tabla13[[#This Row],[PVP]]/9.42</f>
        <v>0.30042462845010615</v>
      </c>
      <c r="F665" s="21">
        <f>Tabla13[[#This Row],[Divisa]]*0.9</f>
        <v>0.27038216560509554</v>
      </c>
      <c r="G665" s="22"/>
      <c r="H665" s="23">
        <f>Tabla13[[#This Row],[Divisa]]*Tabla13[[#This Row],[Pedido]]</f>
        <v>0</v>
      </c>
      <c r="I665" s="24"/>
    </row>
    <row r="666" spans="1:9" ht="15.75">
      <c r="A666" s="31">
        <v>179</v>
      </c>
      <c r="B666" s="32" t="s">
        <v>713</v>
      </c>
      <c r="C666" s="32" t="s">
        <v>201</v>
      </c>
      <c r="D666" s="32">
        <v>40.51</v>
      </c>
      <c r="E666" s="21">
        <f>Tabla13[[#This Row],[PVP]]/9.42</f>
        <v>4.3004246284501058</v>
      </c>
      <c r="F666" s="21">
        <f>Tabla13[[#This Row],[Divisa]]*0.9</f>
        <v>3.8703821656050952</v>
      </c>
      <c r="G666" s="22"/>
      <c r="H666" s="23">
        <f>Tabla13[[#This Row],[Divisa]]*Tabla13[[#This Row],[Pedido]]</f>
        <v>0</v>
      </c>
      <c r="I666" s="24"/>
    </row>
    <row r="667" spans="1:9" ht="15.75">
      <c r="A667" s="31">
        <v>180</v>
      </c>
      <c r="B667" s="32" t="s">
        <v>714</v>
      </c>
      <c r="C667" s="32" t="s">
        <v>201</v>
      </c>
      <c r="D667" s="32">
        <v>40.51</v>
      </c>
      <c r="E667" s="21">
        <f>Tabla13[[#This Row],[PVP]]/9.42</f>
        <v>4.3004246284501058</v>
      </c>
      <c r="F667" s="21">
        <f>Tabla13[[#This Row],[Divisa]]*0.9</f>
        <v>3.8703821656050952</v>
      </c>
      <c r="G667" s="22"/>
      <c r="H667" s="23">
        <f>Tabla13[[#This Row],[Divisa]]*Tabla13[[#This Row],[Pedido]]</f>
        <v>0</v>
      </c>
      <c r="I667" s="24"/>
    </row>
    <row r="668" spans="1:9" ht="15.75">
      <c r="A668" s="31">
        <v>849</v>
      </c>
      <c r="B668" s="32" t="s">
        <v>715</v>
      </c>
      <c r="C668" s="32" t="s">
        <v>716</v>
      </c>
      <c r="D668" s="32">
        <v>32.5</v>
      </c>
      <c r="E668" s="21">
        <f>Tabla13[[#This Row],[PVP]]/9.42</f>
        <v>3.4501061571125264</v>
      </c>
      <c r="F668" s="21">
        <f>Tabla13[[#This Row],[Divisa]]*0.9</f>
        <v>3.105095541401274</v>
      </c>
      <c r="G668" s="22"/>
      <c r="H668" s="23">
        <f>Tabla13[[#This Row],[Divisa]]*Tabla13[[#This Row],[Pedido]]</f>
        <v>0</v>
      </c>
      <c r="I668" s="24"/>
    </row>
    <row r="669" spans="1:9" ht="15.75">
      <c r="A669" s="31">
        <v>850</v>
      </c>
      <c r="B669" s="32" t="s">
        <v>717</v>
      </c>
      <c r="C669" s="32" t="s">
        <v>718</v>
      </c>
      <c r="D669" s="32">
        <v>17.14</v>
      </c>
      <c r="E669" s="21">
        <f>Tabla13[[#This Row],[PVP]]/9.42</f>
        <v>1.8195329087048833</v>
      </c>
      <c r="F669" s="21">
        <f>Tabla13[[#This Row],[Divisa]]*0.9</f>
        <v>1.6375796178343949</v>
      </c>
      <c r="G669" s="22"/>
      <c r="H669" s="23">
        <f>Tabla13[[#This Row],[Divisa]]*Tabla13[[#This Row],[Pedido]]</f>
        <v>0</v>
      </c>
      <c r="I669" s="24"/>
    </row>
    <row r="670" spans="1:9" ht="15.75">
      <c r="A670" s="31">
        <v>851</v>
      </c>
      <c r="B670" s="32" t="s">
        <v>719</v>
      </c>
      <c r="C670" s="32" t="s">
        <v>718</v>
      </c>
      <c r="D670" s="32">
        <v>17.14</v>
      </c>
      <c r="E670" s="21">
        <f>Tabla13[[#This Row],[PVP]]/9.42</f>
        <v>1.8195329087048833</v>
      </c>
      <c r="F670" s="21">
        <f>Tabla13[[#This Row],[Divisa]]*0.9</f>
        <v>1.6375796178343949</v>
      </c>
      <c r="G670" s="22"/>
      <c r="H670" s="23">
        <f>Tabla13[[#This Row],[Divisa]]*Tabla13[[#This Row],[Pedido]]</f>
        <v>0</v>
      </c>
      <c r="I670" s="24"/>
    </row>
    <row r="671" spans="1:9" ht="15.75">
      <c r="A671" s="31">
        <v>704</v>
      </c>
      <c r="B671" s="32" t="s">
        <v>720</v>
      </c>
      <c r="C671" s="32" t="s">
        <v>114</v>
      </c>
      <c r="D671" s="32">
        <v>103.43</v>
      </c>
      <c r="E671" s="21">
        <f>Tabla13[[#This Row],[PVP]]/9.42</f>
        <v>10.979830148619959</v>
      </c>
      <c r="F671" s="21">
        <f>Tabla13[[#This Row],[Divisa]]*0.9</f>
        <v>9.8818471337579634</v>
      </c>
      <c r="G671" s="22"/>
      <c r="H671" s="23">
        <f>Tabla13[[#This Row],[Divisa]]*Tabla13[[#This Row],[Pedido]]</f>
        <v>0</v>
      </c>
      <c r="I671" s="24"/>
    </row>
    <row r="672" spans="1:9" ht="15.75">
      <c r="A672" s="31">
        <v>839</v>
      </c>
      <c r="B672" s="32" t="s">
        <v>721</v>
      </c>
      <c r="C672" s="32" t="s">
        <v>196</v>
      </c>
      <c r="D672" s="32">
        <v>4.99</v>
      </c>
      <c r="E672" s="21">
        <f>Tabla13[[#This Row],[PVP]]/9.42</f>
        <v>0.52972399150743099</v>
      </c>
      <c r="F672" s="21">
        <f>Tabla13[[#This Row],[Divisa]]*0.9</f>
        <v>0.4767515923566879</v>
      </c>
      <c r="G672" s="22"/>
      <c r="H672" s="23">
        <f>Tabla13[[#This Row],[Divisa]]*Tabla13[[#This Row],[Pedido]]</f>
        <v>0</v>
      </c>
      <c r="I672" s="24"/>
    </row>
    <row r="673" spans="1:9" ht="15.75">
      <c r="A673" s="31">
        <v>923</v>
      </c>
      <c r="B673" s="32" t="s">
        <v>722</v>
      </c>
      <c r="C673" s="32" t="s">
        <v>54</v>
      </c>
      <c r="D673" s="32">
        <v>7.44</v>
      </c>
      <c r="E673" s="21">
        <f>Tabla13[[#This Row],[PVP]]/9.42</f>
        <v>0.78980891719745228</v>
      </c>
      <c r="F673" s="21">
        <f>Tabla13[[#This Row],[Divisa]]*0.9</f>
        <v>0.71082802547770707</v>
      </c>
      <c r="G673" s="22"/>
      <c r="H673" s="23">
        <f>Tabla13[[#This Row],[Divisa]]*Tabla13[[#This Row],[Pedido]]</f>
        <v>0</v>
      </c>
      <c r="I673" s="24"/>
    </row>
    <row r="674" spans="1:9" ht="15.75">
      <c r="A674" s="31">
        <v>90</v>
      </c>
      <c r="B674" s="32" t="s">
        <v>723</v>
      </c>
      <c r="C674" s="32" t="s">
        <v>72</v>
      </c>
      <c r="D674" s="32">
        <v>6.69</v>
      </c>
      <c r="E674" s="21">
        <f>Tabla13[[#This Row],[PVP]]/9.42</f>
        <v>0.71019108280254784</v>
      </c>
      <c r="F674" s="21">
        <f>Tabla13[[#This Row],[Divisa]]*0.9</f>
        <v>0.63917197452229302</v>
      </c>
      <c r="G674" s="22"/>
      <c r="H674" s="23">
        <f>Tabla13[[#This Row],[Divisa]]*Tabla13[[#This Row],[Pedido]]</f>
        <v>0</v>
      </c>
      <c r="I674" s="24"/>
    </row>
    <row r="675" spans="1:9" ht="15.75">
      <c r="A675" s="31">
        <v>939</v>
      </c>
      <c r="B675" s="32" t="s">
        <v>724</v>
      </c>
      <c r="C675" s="32" t="s">
        <v>34</v>
      </c>
      <c r="D675" s="32">
        <v>34.29</v>
      </c>
      <c r="E675" s="21">
        <f>Tabla13[[#This Row],[PVP]]/9.42</f>
        <v>3.6401273885350318</v>
      </c>
      <c r="F675" s="21">
        <f>Tabla13[[#This Row],[Divisa]]*0.9</f>
        <v>3.2761146496815288</v>
      </c>
      <c r="G675" s="22"/>
      <c r="H675" s="23">
        <f>Tabla13[[#This Row],[Divisa]]*Tabla13[[#This Row],[Pedido]]</f>
        <v>0</v>
      </c>
      <c r="I675" s="24"/>
    </row>
    <row r="676" spans="1:9" ht="15.75">
      <c r="A676" s="31">
        <v>738</v>
      </c>
      <c r="B676" s="32" t="s">
        <v>725</v>
      </c>
      <c r="C676" s="32" t="s">
        <v>18</v>
      </c>
      <c r="D676" s="32">
        <v>19.59</v>
      </c>
      <c r="E676" s="21">
        <f>Tabla13[[#This Row],[PVP]]/9.42</f>
        <v>2.0796178343949046</v>
      </c>
      <c r="F676" s="21">
        <f>Tabla13[[#This Row],[Divisa]]*0.9</f>
        <v>1.8716560509554141</v>
      </c>
      <c r="G676" s="22"/>
      <c r="H676" s="23">
        <f>Tabla13[[#This Row],[Divisa]]*Tabla13[[#This Row],[Pedido]]</f>
        <v>0</v>
      </c>
      <c r="I676" s="24"/>
    </row>
    <row r="677" spans="1:9" ht="15.75">
      <c r="A677" s="31">
        <v>2290</v>
      </c>
      <c r="B677" s="32" t="s">
        <v>726</v>
      </c>
      <c r="C677" s="32" t="s">
        <v>727</v>
      </c>
      <c r="D677" s="32">
        <v>8.48</v>
      </c>
      <c r="E677" s="21">
        <f>Tabla13[[#This Row],[PVP]]/9.42</f>
        <v>0.9002123142250531</v>
      </c>
      <c r="F677" s="21">
        <f>Tabla13[[#This Row],[Divisa]]*0.9</f>
        <v>0.81019108280254781</v>
      </c>
      <c r="G677" s="22"/>
      <c r="H677" s="23">
        <f>Tabla13[[#This Row],[Divisa]]*Tabla13[[#This Row],[Pedido]]</f>
        <v>0</v>
      </c>
      <c r="I677" s="24"/>
    </row>
    <row r="678" spans="1:9" ht="15.75">
      <c r="A678" s="31">
        <v>92</v>
      </c>
      <c r="B678" s="32" t="s">
        <v>728</v>
      </c>
      <c r="C678" s="32" t="s">
        <v>72</v>
      </c>
      <c r="D678" s="32">
        <v>81.48</v>
      </c>
      <c r="E678" s="21">
        <f>Tabla13[[#This Row],[PVP]]/9.42</f>
        <v>8.6496815286624216</v>
      </c>
      <c r="F678" s="21">
        <f>Tabla13[[#This Row],[Divisa]]*0.9</f>
        <v>7.7847133757961799</v>
      </c>
      <c r="G678" s="22"/>
      <c r="H678" s="23">
        <f>Tabla13[[#This Row],[Divisa]]*Tabla13[[#This Row],[Pedido]]</f>
        <v>0</v>
      </c>
      <c r="I678" s="24"/>
    </row>
    <row r="679" spans="1:9" ht="15.75">
      <c r="A679" s="31">
        <v>470</v>
      </c>
      <c r="B679" s="32" t="s">
        <v>729</v>
      </c>
      <c r="C679" s="32" t="s">
        <v>34</v>
      </c>
      <c r="D679" s="32">
        <v>73.38</v>
      </c>
      <c r="E679" s="21">
        <f>Tabla13[[#This Row],[PVP]]/9.42</f>
        <v>7.7898089171974521</v>
      </c>
      <c r="F679" s="21">
        <f>Tabla13[[#This Row],[Divisa]]*0.9</f>
        <v>7.0108280254777071</v>
      </c>
      <c r="G679" s="22"/>
      <c r="H679" s="23">
        <f>Tabla13[[#This Row],[Divisa]]*Tabla13[[#This Row],[Pedido]]</f>
        <v>0</v>
      </c>
      <c r="I679" s="24"/>
    </row>
    <row r="680" spans="1:9" ht="15.75">
      <c r="A680" s="31">
        <v>171</v>
      </c>
      <c r="B680" s="32" t="s">
        <v>730</v>
      </c>
      <c r="C680" s="32" t="s">
        <v>156</v>
      </c>
      <c r="D680" s="32">
        <v>47.48</v>
      </c>
      <c r="E680" s="21">
        <f>Tabla13[[#This Row],[PVP]]/9.42</f>
        <v>5.0403397027600843</v>
      </c>
      <c r="F680" s="21">
        <f>Tabla13[[#This Row],[Divisa]]*0.9</f>
        <v>4.5363057324840756</v>
      </c>
      <c r="G680" s="22"/>
      <c r="H680" s="23">
        <f>Tabla13[[#This Row],[Divisa]]*Tabla13[[#This Row],[Pedido]]</f>
        <v>0</v>
      </c>
      <c r="I680" s="24"/>
    </row>
    <row r="681" spans="1:9" ht="15.75">
      <c r="A681" s="31">
        <v>1126</v>
      </c>
      <c r="B681" s="32" t="s">
        <v>731</v>
      </c>
      <c r="C681" s="32" t="s">
        <v>161</v>
      </c>
      <c r="D681" s="32">
        <v>42.69</v>
      </c>
      <c r="E681" s="21">
        <f>Tabla13[[#This Row],[PVP]]/9.42</f>
        <v>4.531847133757962</v>
      </c>
      <c r="F681" s="21">
        <f>Tabla13[[#This Row],[Divisa]]*0.9</f>
        <v>4.078662420382166</v>
      </c>
      <c r="G681" s="22"/>
      <c r="H681" s="23">
        <f>Tabla13[[#This Row],[Divisa]]*Tabla13[[#This Row],[Pedido]]</f>
        <v>0</v>
      </c>
      <c r="I681" s="24"/>
    </row>
    <row r="682" spans="1:9" ht="15.75">
      <c r="A682" s="31">
        <v>351</v>
      </c>
      <c r="B682" s="32" t="s">
        <v>732</v>
      </c>
      <c r="C682" s="32" t="s">
        <v>161</v>
      </c>
      <c r="D682" s="32">
        <v>34.869999999999997</v>
      </c>
      <c r="E682" s="21">
        <f>Tabla13[[#This Row],[PVP]]/9.42</f>
        <v>3.7016985138004244</v>
      </c>
      <c r="F682" s="21">
        <f>Tabla13[[#This Row],[Divisa]]*0.9</f>
        <v>3.3315286624203821</v>
      </c>
      <c r="G682" s="22"/>
      <c r="H682" s="23">
        <f>Tabla13[[#This Row],[Divisa]]*Tabla13[[#This Row],[Pedido]]</f>
        <v>0</v>
      </c>
      <c r="I682" s="24"/>
    </row>
    <row r="683" spans="1:9" ht="15.75">
      <c r="A683" s="31">
        <v>2308</v>
      </c>
      <c r="B683" s="32" t="s">
        <v>733</v>
      </c>
      <c r="C683" s="32" t="s">
        <v>54</v>
      </c>
      <c r="D683" s="32">
        <v>3.58</v>
      </c>
      <c r="E683" s="21">
        <f>Tabla13[[#This Row],[PVP]]/9.42</f>
        <v>0.38004246284501064</v>
      </c>
      <c r="F683" s="21">
        <f>Tabla13[[#This Row],[Divisa]]*0.9</f>
        <v>0.34203821656050959</v>
      </c>
      <c r="G683" s="22"/>
      <c r="H683" s="23">
        <f>Tabla13[[#This Row],[Divisa]]*Tabla13[[#This Row],[Pedido]]</f>
        <v>0</v>
      </c>
      <c r="I683" s="24"/>
    </row>
    <row r="684" spans="1:9" ht="15.75">
      <c r="A684" s="31">
        <v>563</v>
      </c>
      <c r="B684" s="32" t="s">
        <v>734</v>
      </c>
      <c r="C684" s="32" t="s">
        <v>29</v>
      </c>
      <c r="D684" s="32">
        <v>7.82</v>
      </c>
      <c r="E684" s="21">
        <f>Tabla13[[#This Row],[PVP]]/9.42</f>
        <v>0.83014861995753719</v>
      </c>
      <c r="F684" s="21">
        <f>Tabla13[[#This Row],[Divisa]]*0.9</f>
        <v>0.7471337579617835</v>
      </c>
      <c r="G684" s="22"/>
      <c r="H684" s="23">
        <f>Tabla13[[#This Row],[Divisa]]*Tabla13[[#This Row],[Pedido]]</f>
        <v>0</v>
      </c>
      <c r="I684" s="24"/>
    </row>
    <row r="685" spans="1:9" ht="15.75">
      <c r="A685" s="31">
        <v>3072</v>
      </c>
      <c r="B685" s="32" t="s">
        <v>735</v>
      </c>
      <c r="C685" s="32" t="s">
        <v>31</v>
      </c>
      <c r="D685" s="32">
        <v>21.57</v>
      </c>
      <c r="E685" s="21">
        <f>Tabla13[[#This Row],[PVP]]/9.42</f>
        <v>2.2898089171974525</v>
      </c>
      <c r="F685" s="21">
        <f>Tabla13[[#This Row],[Divisa]]*0.9</f>
        <v>2.0608280254777074</v>
      </c>
      <c r="G685" s="22"/>
      <c r="H685" s="23">
        <f>Tabla13[[#This Row],[Divisa]]*Tabla13[[#This Row],[Pedido]]</f>
        <v>0</v>
      </c>
      <c r="I685" s="24"/>
    </row>
    <row r="686" spans="1:9" ht="15.75">
      <c r="A686" s="31">
        <v>395</v>
      </c>
      <c r="B686" s="32" t="s">
        <v>736</v>
      </c>
      <c r="C686" s="32" t="s">
        <v>41</v>
      </c>
      <c r="D686" s="32">
        <v>17.43</v>
      </c>
      <c r="E686" s="21">
        <f>Tabla13[[#This Row],[PVP]]/9.42</f>
        <v>1.8503184713375795</v>
      </c>
      <c r="F686" s="21">
        <f>Tabla13[[#This Row],[Divisa]]*0.9</f>
        <v>1.6652866242038216</v>
      </c>
      <c r="G686" s="22"/>
      <c r="H686" s="23">
        <f>Tabla13[[#This Row],[Divisa]]*Tabla13[[#This Row],[Pedido]]</f>
        <v>0</v>
      </c>
      <c r="I686" s="24"/>
    </row>
    <row r="687" spans="1:9" ht="15.75">
      <c r="A687" s="31">
        <v>105</v>
      </c>
      <c r="B687" s="32" t="s">
        <v>736</v>
      </c>
      <c r="C687" s="32" t="s">
        <v>27</v>
      </c>
      <c r="D687" s="32">
        <v>11.96</v>
      </c>
      <c r="E687" s="21">
        <f>Tabla13[[#This Row],[PVP]]/9.42</f>
        <v>1.2696390658174099</v>
      </c>
      <c r="F687" s="21">
        <f>Tabla13[[#This Row],[Divisa]]*0.9</f>
        <v>1.142675159235669</v>
      </c>
      <c r="G687" s="22"/>
      <c r="H687" s="23">
        <f>Tabla13[[#This Row],[Divisa]]*Tabla13[[#This Row],[Pedido]]</f>
        <v>0</v>
      </c>
      <c r="I687" s="24"/>
    </row>
    <row r="688" spans="1:9" ht="15.75">
      <c r="A688" s="31">
        <v>9</v>
      </c>
      <c r="B688" s="32" t="s">
        <v>737</v>
      </c>
      <c r="C688" s="32" t="s">
        <v>29</v>
      </c>
      <c r="D688" s="32">
        <v>31.27</v>
      </c>
      <c r="E688" s="21">
        <f>Tabla13[[#This Row],[PVP]]/9.42</f>
        <v>3.319532908704883</v>
      </c>
      <c r="F688" s="21">
        <f>Tabla13[[#This Row],[Divisa]]*0.9</f>
        <v>2.987579617834395</v>
      </c>
      <c r="G688" s="22"/>
      <c r="H688" s="23">
        <f>Tabla13[[#This Row],[Divisa]]*Tabla13[[#This Row],[Pedido]]</f>
        <v>0</v>
      </c>
      <c r="I688" s="24"/>
    </row>
    <row r="689" spans="1:9" ht="15.75">
      <c r="A689" s="31">
        <v>1024</v>
      </c>
      <c r="B689" s="32" t="s">
        <v>738</v>
      </c>
      <c r="C689" s="32" t="s">
        <v>596</v>
      </c>
      <c r="D689" s="32">
        <v>6.5</v>
      </c>
      <c r="E689" s="21">
        <f>Tabla13[[#This Row],[PVP]]/9.42</f>
        <v>0.69002123142250527</v>
      </c>
      <c r="F689" s="21">
        <f>Tabla13[[#This Row],[Divisa]]*0.9</f>
        <v>0.62101910828025475</v>
      </c>
      <c r="G689" s="22"/>
      <c r="H689" s="23">
        <f>Tabla13[[#This Row],[Divisa]]*Tabla13[[#This Row],[Pedido]]</f>
        <v>0</v>
      </c>
      <c r="I689" s="24"/>
    </row>
    <row r="690" spans="1:9" ht="15.75">
      <c r="A690" s="31">
        <v>924</v>
      </c>
      <c r="B690" s="32" t="s">
        <v>739</v>
      </c>
      <c r="C690" s="32" t="s">
        <v>54</v>
      </c>
      <c r="D690" s="32">
        <v>6.88</v>
      </c>
      <c r="E690" s="21">
        <f>Tabla13[[#This Row],[PVP]]/9.42</f>
        <v>0.73036093418259018</v>
      </c>
      <c r="F690" s="21">
        <f>Tabla13[[#This Row],[Divisa]]*0.9</f>
        <v>0.65732484076433118</v>
      </c>
      <c r="G690" s="22"/>
      <c r="H690" s="23">
        <f>Tabla13[[#This Row],[Divisa]]*Tabla13[[#This Row],[Pedido]]</f>
        <v>0</v>
      </c>
      <c r="I690" s="24"/>
    </row>
    <row r="691" spans="1:9" ht="15.75">
      <c r="A691" s="31">
        <v>2193</v>
      </c>
      <c r="B691" s="32" t="s">
        <v>740</v>
      </c>
      <c r="C691" s="32" t="s">
        <v>29</v>
      </c>
      <c r="D691" s="32">
        <v>10.55</v>
      </c>
      <c r="E691" s="21">
        <f>Tabla13[[#This Row],[PVP]]/9.42</f>
        <v>1.1199575371549895</v>
      </c>
      <c r="F691" s="21">
        <f>Tabla13[[#This Row],[Divisa]]*0.9</f>
        <v>1.0079617834394905</v>
      </c>
      <c r="G691" s="22"/>
      <c r="H691" s="23">
        <f>Tabla13[[#This Row],[Divisa]]*Tabla13[[#This Row],[Pedido]]</f>
        <v>0</v>
      </c>
      <c r="I691" s="24"/>
    </row>
    <row r="692" spans="1:9" ht="15.75">
      <c r="A692" s="31">
        <v>2296</v>
      </c>
      <c r="B692" s="32" t="s">
        <v>741</v>
      </c>
      <c r="C692" s="32" t="s">
        <v>72</v>
      </c>
      <c r="D692" s="32">
        <v>65.56</v>
      </c>
      <c r="E692" s="21">
        <f>Tabla13[[#This Row],[PVP]]/9.42</f>
        <v>6.9596602972399157</v>
      </c>
      <c r="F692" s="21">
        <f>Tabla13[[#This Row],[Divisa]]*0.9</f>
        <v>6.2636942675159242</v>
      </c>
      <c r="G692" s="22"/>
      <c r="H692" s="23">
        <f>Tabla13[[#This Row],[Divisa]]*Tabla13[[#This Row],[Pedido]]</f>
        <v>0</v>
      </c>
      <c r="I692" s="24"/>
    </row>
    <row r="693" spans="1:9" ht="15.75">
      <c r="A693" s="31">
        <v>766</v>
      </c>
      <c r="B693" s="32" t="s">
        <v>742</v>
      </c>
      <c r="C693" s="32" t="s">
        <v>437</v>
      </c>
      <c r="D693" s="32">
        <v>3.96</v>
      </c>
      <c r="E693" s="21">
        <f>Tabla13[[#This Row],[PVP]]/9.42</f>
        <v>0.42038216560509556</v>
      </c>
      <c r="F693" s="21">
        <f>Tabla13[[#This Row],[Divisa]]*0.9</f>
        <v>0.37834394904458601</v>
      </c>
      <c r="G693" s="22"/>
      <c r="H693" s="23">
        <f>Tabla13[[#This Row],[Divisa]]*Tabla13[[#This Row],[Pedido]]</f>
        <v>0</v>
      </c>
      <c r="I693" s="24"/>
    </row>
    <row r="694" spans="1:9" ht="15.75">
      <c r="A694" s="31">
        <v>2309</v>
      </c>
      <c r="B694" s="32" t="s">
        <v>743</v>
      </c>
      <c r="C694" s="32" t="s">
        <v>54</v>
      </c>
      <c r="D694" s="32">
        <v>2.83</v>
      </c>
      <c r="E694" s="21">
        <f>Tabla13[[#This Row],[PVP]]/9.42</f>
        <v>0.30042462845010615</v>
      </c>
      <c r="F694" s="21">
        <f>Tabla13[[#This Row],[Divisa]]*0.9</f>
        <v>0.27038216560509554</v>
      </c>
      <c r="G694" s="22"/>
      <c r="H694" s="23">
        <f>Tabla13[[#This Row],[Divisa]]*Tabla13[[#This Row],[Pedido]]</f>
        <v>0</v>
      </c>
      <c r="I694" s="24"/>
    </row>
    <row r="695" spans="1:9" ht="15.75">
      <c r="A695" s="31">
        <v>78</v>
      </c>
      <c r="B695" s="32" t="s">
        <v>743</v>
      </c>
      <c r="C695" s="32" t="s">
        <v>131</v>
      </c>
      <c r="D695" s="32">
        <v>3.01</v>
      </c>
      <c r="E695" s="21">
        <f>Tabla13[[#This Row],[PVP]]/9.42</f>
        <v>0.31953290870488321</v>
      </c>
      <c r="F695" s="21">
        <f>Tabla13[[#This Row],[Divisa]]*0.9</f>
        <v>0.2875796178343949</v>
      </c>
      <c r="G695" s="22"/>
      <c r="H695" s="23">
        <f>Tabla13[[#This Row],[Divisa]]*Tabla13[[#This Row],[Pedido]]</f>
        <v>0</v>
      </c>
      <c r="I695" s="24"/>
    </row>
    <row r="696" spans="1:9" ht="15.75">
      <c r="A696" s="31">
        <v>2190</v>
      </c>
      <c r="B696" s="32" t="s">
        <v>744</v>
      </c>
      <c r="C696" s="32" t="s">
        <v>29</v>
      </c>
      <c r="D696" s="32">
        <v>47.95</v>
      </c>
      <c r="E696" s="21">
        <f>Tabla13[[#This Row],[PVP]]/9.42</f>
        <v>5.0902335456475587</v>
      </c>
      <c r="F696" s="21">
        <f>Tabla13[[#This Row],[Divisa]]*0.9</f>
        <v>4.5812101910828034</v>
      </c>
      <c r="G696" s="22"/>
      <c r="H696" s="23">
        <f>Tabla13[[#This Row],[Divisa]]*Tabla13[[#This Row],[Pedido]]</f>
        <v>0</v>
      </c>
      <c r="I696" s="24"/>
    </row>
    <row r="697" spans="1:9" ht="15.75">
      <c r="A697" s="31">
        <v>2121</v>
      </c>
      <c r="B697" s="32" t="s">
        <v>745</v>
      </c>
      <c r="C697" s="32" t="s">
        <v>34</v>
      </c>
      <c r="D697" s="32">
        <v>20.82</v>
      </c>
      <c r="E697" s="21">
        <f>Tabla13[[#This Row],[PVP]]/9.42</f>
        <v>2.2101910828025479</v>
      </c>
      <c r="F697" s="21">
        <f>Tabla13[[#This Row],[Divisa]]*0.9</f>
        <v>1.9891719745222931</v>
      </c>
      <c r="G697" s="22"/>
      <c r="H697" s="23">
        <f>Tabla13[[#This Row],[Divisa]]*Tabla13[[#This Row],[Pedido]]</f>
        <v>0</v>
      </c>
      <c r="I697" s="24"/>
    </row>
    <row r="698" spans="1:9" ht="15.75">
      <c r="A698" s="31">
        <v>3074</v>
      </c>
      <c r="B698" s="32" t="s">
        <v>746</v>
      </c>
      <c r="C698" s="32" t="s">
        <v>31</v>
      </c>
      <c r="D698" s="32">
        <v>36.36</v>
      </c>
      <c r="E698" s="21">
        <f>Tabla13[[#This Row],[PVP]]/9.42</f>
        <v>3.8598726114649682</v>
      </c>
      <c r="F698" s="21">
        <f>Tabla13[[#This Row],[Divisa]]*0.9</f>
        <v>3.4738853503184712</v>
      </c>
      <c r="G698" s="22"/>
      <c r="H698" s="23">
        <f>Tabla13[[#This Row],[Divisa]]*Tabla13[[#This Row],[Pedido]]</f>
        <v>0</v>
      </c>
      <c r="I698" s="24"/>
    </row>
    <row r="699" spans="1:9" ht="15.75">
      <c r="A699" s="31">
        <v>2211</v>
      </c>
      <c r="B699" s="32" t="s">
        <v>747</v>
      </c>
      <c r="C699" s="32" t="s">
        <v>67</v>
      </c>
      <c r="D699" s="32">
        <v>6.97</v>
      </c>
      <c r="E699" s="21">
        <f>Tabla13[[#This Row],[PVP]]/9.42</f>
        <v>0.73991507430997872</v>
      </c>
      <c r="F699" s="21">
        <f>Tabla13[[#This Row],[Divisa]]*0.9</f>
        <v>0.66592356687898091</v>
      </c>
      <c r="G699" s="22"/>
      <c r="H699" s="23">
        <f>Tabla13[[#This Row],[Divisa]]*Tabla13[[#This Row],[Pedido]]</f>
        <v>0</v>
      </c>
      <c r="I699" s="24"/>
    </row>
    <row r="700" spans="1:9" ht="15.75">
      <c r="A700" s="31">
        <v>2240</v>
      </c>
      <c r="B700" s="32" t="s">
        <v>747</v>
      </c>
      <c r="C700" s="32" t="s">
        <v>54</v>
      </c>
      <c r="D700" s="32">
        <v>7.72</v>
      </c>
      <c r="E700" s="21">
        <f>Tabla13[[#This Row],[PVP]]/9.42</f>
        <v>0.81953290870488316</v>
      </c>
      <c r="F700" s="21">
        <f>Tabla13[[#This Row],[Divisa]]*0.9</f>
        <v>0.73757961783439485</v>
      </c>
      <c r="G700" s="22"/>
      <c r="H700" s="23">
        <f>Tabla13[[#This Row],[Divisa]]*Tabla13[[#This Row],[Pedido]]</f>
        <v>0</v>
      </c>
      <c r="I700" s="24"/>
    </row>
    <row r="701" spans="1:9" ht="15.75">
      <c r="A701" s="31">
        <v>2314</v>
      </c>
      <c r="B701" s="32" t="s">
        <v>748</v>
      </c>
      <c r="C701" s="32" t="s">
        <v>11</v>
      </c>
      <c r="D701" s="32">
        <v>12.25</v>
      </c>
      <c r="E701" s="21">
        <f>Tabla13[[#This Row],[PVP]]/9.42</f>
        <v>1.3004246284501062</v>
      </c>
      <c r="F701" s="21">
        <f>Tabla13[[#This Row],[Divisa]]*0.9</f>
        <v>1.1703821656050957</v>
      </c>
      <c r="G701" s="22"/>
      <c r="H701" s="23">
        <f>Tabla13[[#This Row],[Divisa]]*Tabla13[[#This Row],[Pedido]]</f>
        <v>0</v>
      </c>
      <c r="I701" s="24"/>
    </row>
    <row r="702" spans="1:9" ht="15.75">
      <c r="A702" s="31">
        <v>3073</v>
      </c>
      <c r="B702" s="32" t="s">
        <v>749</v>
      </c>
      <c r="C702" s="32" t="s">
        <v>31</v>
      </c>
      <c r="D702" s="32">
        <v>67.540000000000006</v>
      </c>
      <c r="E702" s="21">
        <f>Tabla13[[#This Row],[PVP]]/9.42</f>
        <v>7.1698513800424637</v>
      </c>
      <c r="F702" s="21">
        <f>Tabla13[[#This Row],[Divisa]]*0.9</f>
        <v>6.4528662420382172</v>
      </c>
      <c r="G702" s="22"/>
      <c r="H702" s="23">
        <f>Tabla13[[#This Row],[Divisa]]*Tabla13[[#This Row],[Pedido]]</f>
        <v>0</v>
      </c>
      <c r="I702" s="24"/>
    </row>
    <row r="703" spans="1:9" ht="15.75">
      <c r="A703" s="31">
        <v>935</v>
      </c>
      <c r="B703" s="32" t="s">
        <v>750</v>
      </c>
      <c r="C703" s="32" t="s">
        <v>43</v>
      </c>
      <c r="D703" s="32">
        <v>43.55</v>
      </c>
      <c r="E703" s="21">
        <f>Tabla13[[#This Row],[PVP]]/9.42</f>
        <v>4.6231422505307851</v>
      </c>
      <c r="F703" s="21">
        <f>Tabla13[[#This Row],[Divisa]]*0.9</f>
        <v>4.1608280254777066</v>
      </c>
      <c r="G703" s="22"/>
      <c r="H703" s="23">
        <f>Tabla13[[#This Row],[Divisa]]*Tabla13[[#This Row],[Pedido]]</f>
        <v>0</v>
      </c>
      <c r="I703" s="24"/>
    </row>
    <row r="704" spans="1:9" ht="15.75">
      <c r="A704" s="31">
        <v>669</v>
      </c>
      <c r="B704" s="32" t="s">
        <v>751</v>
      </c>
      <c r="C704" s="32" t="s">
        <v>43</v>
      </c>
      <c r="D704" s="32">
        <v>51.09</v>
      </c>
      <c r="E704" s="21">
        <f>Tabla13[[#This Row],[PVP]]/9.42</f>
        <v>5.4235668789808917</v>
      </c>
      <c r="F704" s="21">
        <f>Tabla13[[#This Row],[Divisa]]*0.9</f>
        <v>4.8812101910828023</v>
      </c>
      <c r="G704" s="22"/>
      <c r="H704" s="23">
        <f>Tabla13[[#This Row],[Divisa]]*Tabla13[[#This Row],[Pedido]]</f>
        <v>0</v>
      </c>
      <c r="I704" s="24"/>
    </row>
    <row r="705" spans="1:9" ht="15.75">
      <c r="A705" s="31">
        <v>670</v>
      </c>
      <c r="B705" s="32" t="s">
        <v>752</v>
      </c>
      <c r="C705" s="32" t="s">
        <v>43</v>
      </c>
      <c r="D705" s="32">
        <v>130.29</v>
      </c>
      <c r="E705" s="21">
        <f>Tabla13[[#This Row],[PVP]]/9.42</f>
        <v>13.831210191082802</v>
      </c>
      <c r="F705" s="21">
        <f>Tabla13[[#This Row],[Divisa]]*0.9</f>
        <v>12.448089171974521</v>
      </c>
      <c r="G705" s="22"/>
      <c r="H705" s="23">
        <f>Tabla13[[#This Row],[Divisa]]*Tabla13[[#This Row],[Pedido]]</f>
        <v>0</v>
      </c>
      <c r="I705" s="24"/>
    </row>
    <row r="706" spans="1:9" ht="15.75">
      <c r="A706" s="31">
        <v>3021</v>
      </c>
      <c r="B706" s="32" t="s">
        <v>753</v>
      </c>
      <c r="C706" s="32" t="s">
        <v>12</v>
      </c>
      <c r="D706" s="32">
        <v>49.47</v>
      </c>
      <c r="E706" s="21">
        <f>Tabla13[[#This Row],[PVP]]/9.42</f>
        <v>5.2515923566878984</v>
      </c>
      <c r="F706" s="21">
        <f>Tabla13[[#This Row],[Divisa]]*0.9</f>
        <v>4.7264331210191086</v>
      </c>
      <c r="G706" s="22"/>
      <c r="H706" s="23">
        <f>Tabla13[[#This Row],[Divisa]]*Tabla13[[#This Row],[Pedido]]</f>
        <v>0</v>
      </c>
      <c r="I706" s="24"/>
    </row>
    <row r="707" spans="1:9" ht="15.75">
      <c r="A707" s="31">
        <v>2094</v>
      </c>
      <c r="B707" s="32" t="s">
        <v>754</v>
      </c>
      <c r="C707" s="32" t="s">
        <v>12</v>
      </c>
      <c r="D707" s="32">
        <v>16</v>
      </c>
      <c r="E707" s="21">
        <f>Tabla13[[#This Row],[PVP]]/9.42</f>
        <v>1.6985138004246285</v>
      </c>
      <c r="F707" s="21">
        <f>Tabla13[[#This Row],[Divisa]]*0.9</f>
        <v>1.5286624203821657</v>
      </c>
      <c r="G707" s="22"/>
      <c r="H707" s="23">
        <f>Tabla13[[#This Row],[Divisa]]*Tabla13[[#This Row],[Pedido]]</f>
        <v>0</v>
      </c>
      <c r="I707" s="24"/>
    </row>
    <row r="708" spans="1:9" ht="15.75">
      <c r="A708" s="31">
        <v>2095</v>
      </c>
      <c r="B708" s="32" t="s">
        <v>755</v>
      </c>
      <c r="C708" s="32" t="s">
        <v>12</v>
      </c>
      <c r="D708" s="32">
        <v>47.55</v>
      </c>
      <c r="E708" s="21">
        <f>Tabla13[[#This Row],[PVP]]/9.42</f>
        <v>5.0477707006369421</v>
      </c>
      <c r="F708" s="21">
        <f>Tabla13[[#This Row],[Divisa]]*0.9</f>
        <v>4.5429936305732479</v>
      </c>
      <c r="G708" s="22"/>
      <c r="H708" s="23">
        <f>Tabla13[[#This Row],[Divisa]]*Tabla13[[#This Row],[Pedido]]</f>
        <v>0</v>
      </c>
      <c r="I708" s="24"/>
    </row>
    <row r="709" spans="1:9" ht="15.75">
      <c r="A709" s="31">
        <v>3022</v>
      </c>
      <c r="B709" s="32" t="s">
        <v>756</v>
      </c>
      <c r="C709" s="32" t="s">
        <v>12</v>
      </c>
      <c r="D709" s="32">
        <v>80.819999999999993</v>
      </c>
      <c r="E709" s="21">
        <f>Tabla13[[#This Row],[PVP]]/9.42</f>
        <v>8.5796178343949041</v>
      </c>
      <c r="F709" s="21">
        <f>Tabla13[[#This Row],[Divisa]]*0.9</f>
        <v>7.7216560509554135</v>
      </c>
      <c r="G709" s="22"/>
      <c r="H709" s="23">
        <f>Tabla13[[#This Row],[Divisa]]*Tabla13[[#This Row],[Pedido]]</f>
        <v>0</v>
      </c>
      <c r="I709" s="24"/>
    </row>
    <row r="710" spans="1:9" ht="15.75">
      <c r="A710" s="31">
        <v>3023</v>
      </c>
      <c r="B710" s="32" t="s">
        <v>757</v>
      </c>
      <c r="C710" s="32" t="s">
        <v>12</v>
      </c>
      <c r="D710" s="32">
        <v>73</v>
      </c>
      <c r="E710" s="21">
        <f>Tabla13[[#This Row],[PVP]]/9.42</f>
        <v>7.7494692144373678</v>
      </c>
      <c r="F710" s="21">
        <f>Tabla13[[#This Row],[Divisa]]*0.9</f>
        <v>6.9745222929936315</v>
      </c>
      <c r="G710" s="22"/>
      <c r="H710" s="23">
        <f>Tabla13[[#This Row],[Divisa]]*Tabla13[[#This Row],[Pedido]]</f>
        <v>0</v>
      </c>
      <c r="I710" s="24"/>
    </row>
    <row r="711" spans="1:9" ht="15.75">
      <c r="A711" s="31">
        <v>2100</v>
      </c>
      <c r="B711" s="32" t="s">
        <v>758</v>
      </c>
      <c r="C711" s="32" t="s">
        <v>12</v>
      </c>
      <c r="D711" s="32">
        <v>47</v>
      </c>
      <c r="E711" s="21">
        <f>Tabla13[[#This Row],[PVP]]/9.42</f>
        <v>4.9893842887473463</v>
      </c>
      <c r="F711" s="21">
        <f>Tabla13[[#This Row],[Divisa]]*0.9</f>
        <v>4.4904458598726116</v>
      </c>
      <c r="G711" s="22"/>
      <c r="H711" s="23">
        <f>Tabla13[[#This Row],[Divisa]]*Tabla13[[#This Row],[Pedido]]</f>
        <v>0</v>
      </c>
      <c r="I711" s="24"/>
    </row>
    <row r="712" spans="1:9" ht="15.75">
      <c r="A712" s="31">
        <v>2093</v>
      </c>
      <c r="B712" s="32" t="s">
        <v>13</v>
      </c>
      <c r="C712" s="32" t="s">
        <v>12</v>
      </c>
      <c r="D712" s="32">
        <v>37</v>
      </c>
      <c r="E712" s="21">
        <f>Tabla13[[#This Row],[PVP]]/9.42</f>
        <v>3.9278131634819533</v>
      </c>
      <c r="F712" s="21">
        <f>Tabla13[[#This Row],[Divisa]]*0.9</f>
        <v>3.5350318471337578</v>
      </c>
      <c r="G712" s="22"/>
      <c r="H712" s="23">
        <f>Tabla13[[#This Row],[Divisa]]*Tabla13[[#This Row],[Pedido]]</f>
        <v>0</v>
      </c>
      <c r="I712" s="24"/>
    </row>
    <row r="713" spans="1:9" ht="15.75">
      <c r="A713" s="31">
        <v>2092</v>
      </c>
      <c r="B713" s="32" t="s">
        <v>759</v>
      </c>
      <c r="C713" s="32" t="s">
        <v>12</v>
      </c>
      <c r="D713" s="32">
        <v>19</v>
      </c>
      <c r="E713" s="21">
        <f>Tabla13[[#This Row],[PVP]]/9.42</f>
        <v>2.0169851380042463</v>
      </c>
      <c r="F713" s="21">
        <f>Tabla13[[#This Row],[Divisa]]*0.9</f>
        <v>1.8152866242038217</v>
      </c>
      <c r="G713" s="22"/>
      <c r="H713" s="23">
        <f>Tabla13[[#This Row],[Divisa]]*Tabla13[[#This Row],[Pedido]]</f>
        <v>0</v>
      </c>
      <c r="I713" s="24"/>
    </row>
    <row r="714" spans="1:9" ht="15.75">
      <c r="A714" s="31">
        <v>854</v>
      </c>
      <c r="B714" s="32" t="s">
        <v>760</v>
      </c>
      <c r="C714" s="32" t="s">
        <v>23</v>
      </c>
      <c r="D714" s="32">
        <v>11.87</v>
      </c>
      <c r="E714" s="21">
        <f>Tabla13[[#This Row],[PVP]]/9.42</f>
        <v>1.2600849256900211</v>
      </c>
      <c r="F714" s="21">
        <f>Tabla13[[#This Row],[Divisa]]*0.9</f>
        <v>1.1340764331210189</v>
      </c>
      <c r="G714" s="22"/>
      <c r="H714" s="23">
        <f>Tabla13[[#This Row],[Divisa]]*Tabla13[[#This Row],[Pedido]]</f>
        <v>0</v>
      </c>
      <c r="I714" s="24"/>
    </row>
    <row r="715" spans="1:9" ht="15.75">
      <c r="A715" s="31">
        <v>2051</v>
      </c>
      <c r="B715" s="32" t="s">
        <v>1047</v>
      </c>
      <c r="C715" s="32" t="s">
        <v>45</v>
      </c>
      <c r="D715" s="32">
        <v>63.49</v>
      </c>
      <c r="E715" s="21">
        <f>Tabla13[[#This Row],[PVP]]/9.42</f>
        <v>6.7399150743099794</v>
      </c>
      <c r="F715" s="21">
        <f>Tabla13[[#This Row],[Divisa]]*0.9</f>
        <v>6.0659235668789817</v>
      </c>
      <c r="G715" s="22"/>
      <c r="H715" s="23">
        <f>Tabla13[[#This Row],[Divisa]]*Tabla13[[#This Row],[Pedido]]</f>
        <v>0</v>
      </c>
      <c r="I715" s="24"/>
    </row>
    <row r="716" spans="1:9" ht="15.75">
      <c r="A716" s="31">
        <v>2323</v>
      </c>
      <c r="B716" s="32" t="s">
        <v>761</v>
      </c>
      <c r="C716" s="32" t="s">
        <v>37</v>
      </c>
      <c r="D716" s="32">
        <v>14.41</v>
      </c>
      <c r="E716" s="21">
        <f>Tabla13[[#This Row],[PVP]]/9.42</f>
        <v>1.529723991507431</v>
      </c>
      <c r="F716" s="21">
        <f>Tabla13[[#This Row],[Divisa]]*0.9</f>
        <v>1.376751592356688</v>
      </c>
      <c r="G716" s="22"/>
      <c r="H716" s="23">
        <f>Tabla13[[#This Row],[Divisa]]*Tabla13[[#This Row],[Pedido]]</f>
        <v>0</v>
      </c>
      <c r="I716" s="24"/>
    </row>
    <row r="717" spans="1:9" ht="15.75">
      <c r="A717" s="31">
        <v>958</v>
      </c>
      <c r="B717" s="32" t="s">
        <v>762</v>
      </c>
      <c r="C717" s="32" t="s">
        <v>37</v>
      </c>
      <c r="D717" s="32">
        <v>18.829999999999998</v>
      </c>
      <c r="E717" s="21">
        <f>Tabla13[[#This Row],[PVP]]/9.42</f>
        <v>1.9989384288747345</v>
      </c>
      <c r="F717" s="21">
        <f>Tabla13[[#This Row],[Divisa]]*0.9</f>
        <v>1.799044585987261</v>
      </c>
      <c r="G717" s="22"/>
      <c r="H717" s="23">
        <f>Tabla13[[#This Row],[Divisa]]*Tabla13[[#This Row],[Pedido]]</f>
        <v>0</v>
      </c>
      <c r="I717" s="24"/>
    </row>
    <row r="718" spans="1:9" ht="15.75">
      <c r="A718" s="31">
        <v>388</v>
      </c>
      <c r="B718" s="32" t="s">
        <v>763</v>
      </c>
      <c r="C718" s="32" t="s">
        <v>37</v>
      </c>
      <c r="D718" s="32">
        <v>17.920000000000002</v>
      </c>
      <c r="E718" s="21">
        <f>Tabla13[[#This Row],[PVP]]/9.42</f>
        <v>1.9023354564755841</v>
      </c>
      <c r="F718" s="21">
        <f>Tabla13[[#This Row],[Divisa]]*0.9</f>
        <v>1.7121019108280258</v>
      </c>
      <c r="G718" s="22"/>
      <c r="H718" s="23">
        <f>Tabla13[[#This Row],[Divisa]]*Tabla13[[#This Row],[Pedido]]</f>
        <v>0</v>
      </c>
      <c r="I718" s="24"/>
    </row>
    <row r="719" spans="1:9" ht="15.75">
      <c r="A719" s="31">
        <v>628</v>
      </c>
      <c r="B719" s="32" t="s">
        <v>764</v>
      </c>
      <c r="C719" s="32" t="s">
        <v>765</v>
      </c>
      <c r="D719" s="32">
        <v>34.380000000000003</v>
      </c>
      <c r="E719" s="21">
        <f>Tabla13[[#This Row],[PVP]]/9.42</f>
        <v>3.6496815286624207</v>
      </c>
      <c r="F719" s="21">
        <f>Tabla13[[#This Row],[Divisa]]*0.9</f>
        <v>3.2847133757961786</v>
      </c>
      <c r="G719" s="22"/>
      <c r="H719" s="23">
        <f>Tabla13[[#This Row],[Divisa]]*Tabla13[[#This Row],[Pedido]]</f>
        <v>0</v>
      </c>
      <c r="I719" s="24"/>
    </row>
    <row r="720" spans="1:9" ht="15.75">
      <c r="A720" s="31">
        <v>629</v>
      </c>
      <c r="B720" s="32" t="s">
        <v>766</v>
      </c>
      <c r="C720" s="32" t="s">
        <v>765</v>
      </c>
      <c r="D720" s="32">
        <v>32.4</v>
      </c>
      <c r="E720" s="21">
        <f>Tabla13[[#This Row],[PVP]]/9.42</f>
        <v>3.4394904458598723</v>
      </c>
      <c r="F720" s="21">
        <f>Tabla13[[#This Row],[Divisa]]*0.9</f>
        <v>3.0955414012738851</v>
      </c>
      <c r="G720" s="22"/>
      <c r="H720" s="23">
        <f>Tabla13[[#This Row],[Divisa]]*Tabla13[[#This Row],[Pedido]]</f>
        <v>0</v>
      </c>
      <c r="I720" s="24"/>
    </row>
    <row r="721" spans="1:9" ht="15.75">
      <c r="A721" s="31">
        <v>65</v>
      </c>
      <c r="B721" s="32" t="s">
        <v>767</v>
      </c>
      <c r="C721" s="32" t="s">
        <v>408</v>
      </c>
      <c r="D721" s="32">
        <v>26.09</v>
      </c>
      <c r="E721" s="21">
        <f>Tabla13[[#This Row],[PVP]]/9.42</f>
        <v>2.7696390658174099</v>
      </c>
      <c r="F721" s="21">
        <f>Tabla13[[#This Row],[Divisa]]*0.9</f>
        <v>2.4926751592356688</v>
      </c>
      <c r="G721" s="22"/>
      <c r="H721" s="23">
        <f>Tabla13[[#This Row],[Divisa]]*Tabla13[[#This Row],[Pedido]]</f>
        <v>0</v>
      </c>
      <c r="I721" s="24"/>
    </row>
    <row r="722" spans="1:9" ht="15.75">
      <c r="A722" s="31">
        <v>66</v>
      </c>
      <c r="B722" s="32" t="s">
        <v>768</v>
      </c>
      <c r="C722" s="32" t="s">
        <v>408</v>
      </c>
      <c r="D722" s="32">
        <v>30.52</v>
      </c>
      <c r="E722" s="21">
        <f>Tabla13[[#This Row],[PVP]]/9.42</f>
        <v>3.2399150743099789</v>
      </c>
      <c r="F722" s="21">
        <f>Tabla13[[#This Row],[Divisa]]*0.9</f>
        <v>2.9159235668789809</v>
      </c>
      <c r="G722" s="22"/>
      <c r="H722" s="23">
        <f>Tabla13[[#This Row],[Divisa]]*Tabla13[[#This Row],[Pedido]]</f>
        <v>0</v>
      </c>
      <c r="I722" s="24"/>
    </row>
    <row r="723" spans="1:9" ht="15.75">
      <c r="A723" s="31">
        <v>1142</v>
      </c>
      <c r="B723" s="32" t="s">
        <v>769</v>
      </c>
      <c r="C723" s="32" t="s">
        <v>23</v>
      </c>
      <c r="D723" s="32">
        <v>16.3</v>
      </c>
      <c r="E723" s="21">
        <f>Tabla13[[#This Row],[PVP]]/9.42</f>
        <v>1.7303609341825903</v>
      </c>
      <c r="F723" s="21">
        <f>Tabla13[[#This Row],[Divisa]]*0.9</f>
        <v>1.5573248407643312</v>
      </c>
      <c r="G723" s="22"/>
      <c r="H723" s="23">
        <f>Tabla13[[#This Row],[Divisa]]*Tabla13[[#This Row],[Pedido]]</f>
        <v>0</v>
      </c>
      <c r="I723" s="24"/>
    </row>
    <row r="724" spans="1:9" ht="15.75">
      <c r="A724" s="31">
        <v>2079</v>
      </c>
      <c r="B724" s="32" t="s">
        <v>770</v>
      </c>
      <c r="C724" s="32" t="s">
        <v>54</v>
      </c>
      <c r="D724" s="32">
        <v>8.85</v>
      </c>
      <c r="E724" s="21">
        <f>Tabla13[[#This Row],[PVP]]/9.42</f>
        <v>0.93949044585987262</v>
      </c>
      <c r="F724" s="21">
        <f>Tabla13[[#This Row],[Divisa]]*0.9</f>
        <v>0.84554140127388533</v>
      </c>
      <c r="G724" s="22"/>
      <c r="H724" s="23">
        <f>Tabla13[[#This Row],[Divisa]]*Tabla13[[#This Row],[Pedido]]</f>
        <v>0</v>
      </c>
      <c r="I724" s="24"/>
    </row>
    <row r="725" spans="1:9" ht="15.75">
      <c r="A725" s="31">
        <v>2151</v>
      </c>
      <c r="B725" s="32" t="s">
        <v>771</v>
      </c>
      <c r="C725" s="32" t="s">
        <v>77</v>
      </c>
      <c r="D725" s="32">
        <v>50.94</v>
      </c>
      <c r="E725" s="21">
        <f>Tabla13[[#This Row],[PVP]]/9.42</f>
        <v>5.4076433121019107</v>
      </c>
      <c r="F725" s="21">
        <f>Tabla13[[#This Row],[Divisa]]*0.9</f>
        <v>4.8668789808917197</v>
      </c>
      <c r="G725" s="22"/>
      <c r="H725" s="23">
        <f>Tabla13[[#This Row],[Divisa]]*Tabla13[[#This Row],[Pedido]]</f>
        <v>0</v>
      </c>
      <c r="I725" s="24"/>
    </row>
    <row r="726" spans="1:9" ht="15.75">
      <c r="A726" s="31">
        <v>2341</v>
      </c>
      <c r="B726" s="32" t="s">
        <v>772</v>
      </c>
      <c r="C726" s="32" t="s">
        <v>12</v>
      </c>
      <c r="D726" s="32">
        <v>56.5</v>
      </c>
      <c r="E726" s="21">
        <f>Tabla13[[#This Row],[PVP]]/9.42</f>
        <v>5.9978768577494694</v>
      </c>
      <c r="F726" s="21">
        <f>Tabla13[[#This Row],[Divisa]]*0.9</f>
        <v>5.3980891719745223</v>
      </c>
      <c r="G726" s="22"/>
      <c r="H726" s="23">
        <f>Tabla13[[#This Row],[Divisa]]*Tabla13[[#This Row],[Pedido]]</f>
        <v>0</v>
      </c>
      <c r="I726" s="24"/>
    </row>
    <row r="727" spans="1:9" ht="15.75">
      <c r="A727" s="31">
        <v>1048</v>
      </c>
      <c r="B727" s="32" t="s">
        <v>773</v>
      </c>
      <c r="C727" s="32" t="s">
        <v>27</v>
      </c>
      <c r="D727" s="32">
        <v>19.03</v>
      </c>
      <c r="E727" s="21">
        <f>Tabla13[[#This Row],[PVP]]/9.42</f>
        <v>2.0201698513800426</v>
      </c>
      <c r="F727" s="21">
        <f>Tabla13[[#This Row],[Divisa]]*0.9</f>
        <v>1.8181528662420383</v>
      </c>
      <c r="G727" s="22"/>
      <c r="H727" s="23">
        <f>Tabla13[[#This Row],[Divisa]]*Tabla13[[#This Row],[Pedido]]</f>
        <v>0</v>
      </c>
      <c r="I727" s="24"/>
    </row>
    <row r="728" spans="1:9" ht="15.75">
      <c r="A728" s="31">
        <v>359</v>
      </c>
      <c r="B728" s="32" t="s">
        <v>774</v>
      </c>
      <c r="C728" s="32" t="s">
        <v>255</v>
      </c>
      <c r="D728" s="32">
        <v>33</v>
      </c>
      <c r="E728" s="21">
        <f>Tabla13[[#This Row],[PVP]]/9.42</f>
        <v>3.5031847133757963</v>
      </c>
      <c r="F728" s="21">
        <f>Tabla13[[#This Row],[Divisa]]*0.9</f>
        <v>3.1528662420382165</v>
      </c>
      <c r="G728" s="22"/>
      <c r="H728" s="23">
        <f>Tabla13[[#This Row],[Divisa]]*Tabla13[[#This Row],[Pedido]]</f>
        <v>0</v>
      </c>
      <c r="I728" s="24"/>
    </row>
    <row r="729" spans="1:9" ht="15.75">
      <c r="A729" s="31">
        <v>360</v>
      </c>
      <c r="B729" s="32" t="s">
        <v>775</v>
      </c>
      <c r="C729" s="32" t="s">
        <v>255</v>
      </c>
      <c r="D729" s="32">
        <v>34.47</v>
      </c>
      <c r="E729" s="21">
        <f>Tabla13[[#This Row],[PVP]]/9.42</f>
        <v>3.6592356687898087</v>
      </c>
      <c r="F729" s="21">
        <f>Tabla13[[#This Row],[Divisa]]*0.9</f>
        <v>3.293312101910828</v>
      </c>
      <c r="G729" s="22"/>
      <c r="H729" s="23">
        <f>Tabla13[[#This Row],[Divisa]]*Tabla13[[#This Row],[Pedido]]</f>
        <v>0</v>
      </c>
      <c r="I729" s="24"/>
    </row>
    <row r="730" spans="1:9" ht="15.75">
      <c r="A730" s="31">
        <v>299</v>
      </c>
      <c r="B730" s="32" t="s">
        <v>776</v>
      </c>
      <c r="C730" s="32" t="s">
        <v>114</v>
      </c>
      <c r="D730" s="32">
        <v>29.87</v>
      </c>
      <c r="E730" s="21">
        <f>Tabla13[[#This Row],[PVP]]/9.42</f>
        <v>3.1709129511677285</v>
      </c>
      <c r="F730" s="21">
        <f>Tabla13[[#This Row],[Divisa]]*0.9</f>
        <v>2.8538216560509557</v>
      </c>
      <c r="G730" s="22"/>
      <c r="H730" s="23">
        <f>Tabla13[[#This Row],[Divisa]]*Tabla13[[#This Row],[Pedido]]</f>
        <v>0</v>
      </c>
      <c r="I730" s="24"/>
    </row>
    <row r="731" spans="1:9" ht="15.75">
      <c r="A731" s="31">
        <v>840</v>
      </c>
      <c r="B731" s="32" t="s">
        <v>777</v>
      </c>
      <c r="C731" s="32" t="s">
        <v>196</v>
      </c>
      <c r="D731" s="32">
        <v>23.74</v>
      </c>
      <c r="E731" s="21">
        <f>Tabla13[[#This Row],[PVP]]/9.42</f>
        <v>2.5201698513800421</v>
      </c>
      <c r="F731" s="21">
        <f>Tabla13[[#This Row],[Divisa]]*0.9</f>
        <v>2.2681528662420378</v>
      </c>
      <c r="G731" s="22"/>
      <c r="H731" s="23">
        <f>Tabla13[[#This Row],[Divisa]]*Tabla13[[#This Row],[Pedido]]</f>
        <v>0</v>
      </c>
      <c r="I731" s="24"/>
    </row>
    <row r="732" spans="1:9" ht="15.75">
      <c r="A732" s="31">
        <v>762</v>
      </c>
      <c r="B732" s="32" t="s">
        <v>778</v>
      </c>
      <c r="C732" s="32" t="s">
        <v>437</v>
      </c>
      <c r="D732" s="32">
        <v>43.52</v>
      </c>
      <c r="E732" s="21">
        <f>Tabla13[[#This Row],[PVP]]/9.42</f>
        <v>4.6199575371549901</v>
      </c>
      <c r="F732" s="21">
        <f>Tabla13[[#This Row],[Divisa]]*0.9</f>
        <v>4.1579617834394913</v>
      </c>
      <c r="G732" s="22"/>
      <c r="H732" s="23">
        <f>Tabla13[[#This Row],[Divisa]]*Tabla13[[#This Row],[Pedido]]</f>
        <v>0</v>
      </c>
      <c r="I732" s="24"/>
    </row>
    <row r="733" spans="1:9" ht="15.75">
      <c r="A733" s="31">
        <v>2052</v>
      </c>
      <c r="B733" s="32" t="s">
        <v>779</v>
      </c>
      <c r="C733" s="32" t="s">
        <v>45</v>
      </c>
      <c r="D733" s="32">
        <v>36.74</v>
      </c>
      <c r="E733" s="21">
        <f>Tabla13[[#This Row],[PVP]]/9.42</f>
        <v>3.9002123142250533</v>
      </c>
      <c r="F733" s="21">
        <f>Tabla13[[#This Row],[Divisa]]*0.9</f>
        <v>3.5101910828025482</v>
      </c>
      <c r="G733" s="22"/>
      <c r="H733" s="23">
        <f>Tabla13[[#This Row],[Divisa]]*Tabla13[[#This Row],[Pedido]]</f>
        <v>0</v>
      </c>
      <c r="I733" s="24"/>
    </row>
    <row r="734" spans="1:9" ht="15.75">
      <c r="A734" s="31">
        <v>796</v>
      </c>
      <c r="B734" s="32" t="s">
        <v>780</v>
      </c>
      <c r="C734" s="32" t="s">
        <v>405</v>
      </c>
      <c r="D734" s="32">
        <v>30.9</v>
      </c>
      <c r="E734" s="21">
        <f>Tabla13[[#This Row],[PVP]]/9.42</f>
        <v>3.2802547770700636</v>
      </c>
      <c r="F734" s="21">
        <f>Tabla13[[#This Row],[Divisa]]*0.9</f>
        <v>2.9522292993630574</v>
      </c>
      <c r="G734" s="22"/>
      <c r="H734" s="23">
        <f>Tabla13[[#This Row],[Divisa]]*Tabla13[[#This Row],[Pedido]]</f>
        <v>0</v>
      </c>
      <c r="I734" s="24"/>
    </row>
    <row r="735" spans="1:9" ht="15.75">
      <c r="A735" s="31">
        <v>473</v>
      </c>
      <c r="B735" s="32" t="s">
        <v>781</v>
      </c>
      <c r="C735" s="32" t="s">
        <v>34</v>
      </c>
      <c r="D735" s="32">
        <v>20.16</v>
      </c>
      <c r="E735" s="21">
        <f>Tabla13[[#This Row],[PVP]]/9.42</f>
        <v>2.1401273885350318</v>
      </c>
      <c r="F735" s="21">
        <f>Tabla13[[#This Row],[Divisa]]*0.9</f>
        <v>1.9261146496815287</v>
      </c>
      <c r="G735" s="22"/>
      <c r="H735" s="23">
        <f>Tabla13[[#This Row],[Divisa]]*Tabla13[[#This Row],[Pedido]]</f>
        <v>0</v>
      </c>
      <c r="I735" s="24"/>
    </row>
    <row r="736" spans="1:9" ht="15.75">
      <c r="A736" s="31">
        <v>562</v>
      </c>
      <c r="B736" s="32" t="s">
        <v>782</v>
      </c>
      <c r="C736" s="32" t="s">
        <v>29</v>
      </c>
      <c r="D736" s="32">
        <v>28.64</v>
      </c>
      <c r="E736" s="21">
        <f>Tabla13[[#This Row],[PVP]]/9.42</f>
        <v>3.0403397027600851</v>
      </c>
      <c r="F736" s="21">
        <f>Tabla13[[#This Row],[Divisa]]*0.9</f>
        <v>2.7363057324840767</v>
      </c>
      <c r="G736" s="22"/>
      <c r="H736" s="23">
        <f>Tabla13[[#This Row],[Divisa]]*Tabla13[[#This Row],[Pedido]]</f>
        <v>0</v>
      </c>
      <c r="I736" s="24"/>
    </row>
    <row r="737" spans="1:9" ht="15.75">
      <c r="A737" s="31">
        <v>245</v>
      </c>
      <c r="B737" s="32" t="s">
        <v>783</v>
      </c>
      <c r="C737" s="32" t="s">
        <v>144</v>
      </c>
      <c r="D737" s="32">
        <v>14.22</v>
      </c>
      <c r="E737" s="21">
        <f>Tabla13[[#This Row],[PVP]]/9.42</f>
        <v>1.5095541401273886</v>
      </c>
      <c r="F737" s="21">
        <f>Tabla13[[#This Row],[Divisa]]*0.9</f>
        <v>1.3585987261146497</v>
      </c>
      <c r="G737" s="22"/>
      <c r="H737" s="23">
        <f>Tabla13[[#This Row],[Divisa]]*Tabla13[[#This Row],[Pedido]]</f>
        <v>0</v>
      </c>
      <c r="I737" s="24"/>
    </row>
    <row r="738" spans="1:9" ht="15.75">
      <c r="A738" s="31">
        <v>558</v>
      </c>
      <c r="B738" s="32" t="s">
        <v>784</v>
      </c>
      <c r="C738" s="32" t="s">
        <v>72</v>
      </c>
      <c r="D738" s="32">
        <v>8.48</v>
      </c>
      <c r="E738" s="21">
        <f>Tabla13[[#This Row],[PVP]]/9.42</f>
        <v>0.9002123142250531</v>
      </c>
      <c r="F738" s="21">
        <f>Tabla13[[#This Row],[Divisa]]*0.9</f>
        <v>0.81019108280254781</v>
      </c>
      <c r="G738" s="22"/>
      <c r="H738" s="23">
        <f>Tabla13[[#This Row],[Divisa]]*Tabla13[[#This Row],[Pedido]]</f>
        <v>0</v>
      </c>
      <c r="I738" s="24"/>
    </row>
    <row r="739" spans="1:9" ht="15.75">
      <c r="A739" s="31">
        <v>392</v>
      </c>
      <c r="B739" s="32" t="s">
        <v>785</v>
      </c>
      <c r="C739" s="32" t="s">
        <v>142</v>
      </c>
      <c r="D739" s="32">
        <v>3.39</v>
      </c>
      <c r="E739" s="21">
        <f>Tabla13[[#This Row],[PVP]]/9.42</f>
        <v>0.35987261146496818</v>
      </c>
      <c r="F739" s="21">
        <f>Tabla13[[#This Row],[Divisa]]*0.9</f>
        <v>0.32388535031847138</v>
      </c>
      <c r="G739" s="22"/>
      <c r="H739" s="23">
        <f>Tabla13[[#This Row],[Divisa]]*Tabla13[[#This Row],[Pedido]]</f>
        <v>0</v>
      </c>
      <c r="I739" s="24"/>
    </row>
    <row r="740" spans="1:9" ht="15.75">
      <c r="A740" s="31">
        <v>2241</v>
      </c>
      <c r="B740" s="32" t="s">
        <v>786</v>
      </c>
      <c r="C740" s="32" t="s">
        <v>54</v>
      </c>
      <c r="D740" s="32">
        <v>3.77</v>
      </c>
      <c r="E740" s="21">
        <f>Tabla13[[#This Row],[PVP]]/9.42</f>
        <v>0.4002123142250531</v>
      </c>
      <c r="F740" s="21">
        <f>Tabla13[[#This Row],[Divisa]]*0.9</f>
        <v>0.3601910828025478</v>
      </c>
      <c r="G740" s="22"/>
      <c r="H740" s="23">
        <f>Tabla13[[#This Row],[Divisa]]*Tabla13[[#This Row],[Pedido]]</f>
        <v>0</v>
      </c>
      <c r="I740" s="24"/>
    </row>
    <row r="741" spans="1:9" ht="15.75">
      <c r="A741" s="31">
        <v>289</v>
      </c>
      <c r="B741" s="32" t="s">
        <v>787</v>
      </c>
      <c r="C741" s="32" t="s">
        <v>29</v>
      </c>
      <c r="D741" s="32">
        <v>2.83</v>
      </c>
      <c r="E741" s="21">
        <f>Tabla13[[#This Row],[PVP]]/9.42</f>
        <v>0.30042462845010615</v>
      </c>
      <c r="F741" s="21">
        <f>Tabla13[[#This Row],[Divisa]]*0.9</f>
        <v>0.27038216560509554</v>
      </c>
      <c r="G741" s="22"/>
      <c r="H741" s="23">
        <f>Tabla13[[#This Row],[Divisa]]*Tabla13[[#This Row],[Pedido]]</f>
        <v>0</v>
      </c>
      <c r="I741" s="24"/>
    </row>
    <row r="742" spans="1:9" ht="15.75">
      <c r="A742" s="31">
        <v>185</v>
      </c>
      <c r="B742" s="32" t="s">
        <v>788</v>
      </c>
      <c r="C742" s="32" t="s">
        <v>437</v>
      </c>
      <c r="D742" s="32">
        <v>4.9000000000000004</v>
      </c>
      <c r="E742" s="21">
        <f>Tabla13[[#This Row],[PVP]]/9.42</f>
        <v>0.52016985138004246</v>
      </c>
      <c r="F742" s="21">
        <f>Tabla13[[#This Row],[Divisa]]*0.9</f>
        <v>0.46815286624203822</v>
      </c>
      <c r="G742" s="22"/>
      <c r="H742" s="23">
        <f>Tabla13[[#This Row],[Divisa]]*Tabla13[[#This Row],[Pedido]]</f>
        <v>0</v>
      </c>
      <c r="I742" s="24"/>
    </row>
    <row r="743" spans="1:9" ht="15.75">
      <c r="A743" s="31">
        <v>1190</v>
      </c>
      <c r="B743" s="32" t="s">
        <v>789</v>
      </c>
      <c r="C743" s="32" t="s">
        <v>29</v>
      </c>
      <c r="D743" s="32">
        <v>4.62</v>
      </c>
      <c r="E743" s="21">
        <f>Tabla13[[#This Row],[PVP]]/9.42</f>
        <v>0.49044585987261147</v>
      </c>
      <c r="F743" s="21">
        <f>Tabla13[[#This Row],[Divisa]]*0.9</f>
        <v>0.44140127388535033</v>
      </c>
      <c r="G743" s="22"/>
      <c r="H743" s="23">
        <f>Tabla13[[#This Row],[Divisa]]*Tabla13[[#This Row],[Pedido]]</f>
        <v>0</v>
      </c>
      <c r="I743" s="24"/>
    </row>
    <row r="744" spans="1:9" ht="15.75">
      <c r="A744" s="31">
        <v>1120</v>
      </c>
      <c r="B744" s="32" t="s">
        <v>790</v>
      </c>
      <c r="C744" s="32" t="s">
        <v>54</v>
      </c>
      <c r="D744" s="32">
        <v>19.22</v>
      </c>
      <c r="E744" s="21">
        <f>Tabla13[[#This Row],[PVP]]/9.42</f>
        <v>2.0403397027600847</v>
      </c>
      <c r="F744" s="21">
        <f>Tabla13[[#This Row],[Divisa]]*0.9</f>
        <v>1.8363057324840764</v>
      </c>
      <c r="G744" s="22"/>
      <c r="H744" s="23">
        <f>Tabla13[[#This Row],[Divisa]]*Tabla13[[#This Row],[Pedido]]</f>
        <v>0</v>
      </c>
      <c r="I744" s="24"/>
    </row>
    <row r="745" spans="1:9" ht="15.75">
      <c r="A745" s="31">
        <v>2200</v>
      </c>
      <c r="B745" s="32" t="s">
        <v>791</v>
      </c>
      <c r="C745" s="32" t="s">
        <v>52</v>
      </c>
      <c r="D745" s="32">
        <v>28.73</v>
      </c>
      <c r="E745" s="21">
        <f>Tabla13[[#This Row],[PVP]]/9.42</f>
        <v>3.0498938428874736</v>
      </c>
      <c r="F745" s="21">
        <f>Tabla13[[#This Row],[Divisa]]*0.9</f>
        <v>2.7449044585987261</v>
      </c>
      <c r="G745" s="22"/>
      <c r="H745" s="23">
        <f>Tabla13[[#This Row],[Divisa]]*Tabla13[[#This Row],[Pedido]]</f>
        <v>0</v>
      </c>
      <c r="I745" s="24"/>
    </row>
    <row r="746" spans="1:9" ht="15.75">
      <c r="A746" s="31">
        <v>1052</v>
      </c>
      <c r="B746" s="32" t="s">
        <v>792</v>
      </c>
      <c r="C746" s="32" t="s">
        <v>142</v>
      </c>
      <c r="D746" s="32">
        <v>22.89</v>
      </c>
      <c r="E746" s="21">
        <f>Tabla13[[#This Row],[PVP]]/9.42</f>
        <v>2.4299363057324843</v>
      </c>
      <c r="F746" s="21">
        <f>Tabla13[[#This Row],[Divisa]]*0.9</f>
        <v>2.1869426751592358</v>
      </c>
      <c r="G746" s="22"/>
      <c r="H746" s="23">
        <f>Tabla13[[#This Row],[Divisa]]*Tabla13[[#This Row],[Pedido]]</f>
        <v>0</v>
      </c>
      <c r="I746" s="24"/>
    </row>
    <row r="747" spans="1:9" ht="15.75">
      <c r="A747" s="49">
        <v>2357</v>
      </c>
      <c r="B747" s="50" t="s">
        <v>1048</v>
      </c>
      <c r="C747" s="50" t="s">
        <v>150</v>
      </c>
      <c r="D747" s="50">
        <v>39.69</v>
      </c>
      <c r="E747" s="21">
        <f>Tabla13[[#This Row],[PVP]]/9.42</f>
        <v>4.2133757961783438</v>
      </c>
      <c r="F747" s="21">
        <f>Tabla13[[#This Row],[Divisa]]*0.9</f>
        <v>3.7920382165605093</v>
      </c>
      <c r="G747" s="22"/>
      <c r="H747" s="23">
        <f>Tabla13[[#This Row],[Divisa]]*Tabla13[[#This Row],[Pedido]]</f>
        <v>0</v>
      </c>
      <c r="I747" s="24"/>
    </row>
    <row r="748" spans="1:9" ht="15.75">
      <c r="A748" s="31">
        <v>2299</v>
      </c>
      <c r="B748" s="32" t="s">
        <v>793</v>
      </c>
      <c r="C748" s="32" t="s">
        <v>114</v>
      </c>
      <c r="D748" s="32">
        <v>29.22</v>
      </c>
      <c r="E748" s="21">
        <f>Tabla13[[#This Row],[PVP]]/9.42</f>
        <v>3.1019108280254777</v>
      </c>
      <c r="F748" s="21">
        <f>Tabla13[[#This Row],[Divisa]]*0.9</f>
        <v>2.7917197452229301</v>
      </c>
      <c r="G748" s="22"/>
      <c r="H748" s="23">
        <f>Tabla13[[#This Row],[Divisa]]*Tabla13[[#This Row],[Pedido]]</f>
        <v>0</v>
      </c>
      <c r="I748" s="24"/>
    </row>
    <row r="749" spans="1:9" ht="15.75">
      <c r="A749" s="31">
        <v>339</v>
      </c>
      <c r="B749" s="32" t="s">
        <v>794</v>
      </c>
      <c r="C749" s="32" t="s">
        <v>161</v>
      </c>
      <c r="D749" s="32">
        <v>33.64</v>
      </c>
      <c r="E749" s="21">
        <f>Tabla13[[#This Row],[PVP]]/9.42</f>
        <v>3.5711252653927814</v>
      </c>
      <c r="F749" s="21">
        <f>Tabla13[[#This Row],[Divisa]]*0.9</f>
        <v>3.2140127388535031</v>
      </c>
      <c r="G749" s="22"/>
      <c r="H749" s="23">
        <f>Tabla13[[#This Row],[Divisa]]*Tabla13[[#This Row],[Pedido]]</f>
        <v>0</v>
      </c>
      <c r="I749" s="24"/>
    </row>
    <row r="750" spans="1:9" ht="15.75">
      <c r="A750" s="31">
        <v>10014</v>
      </c>
      <c r="B750" s="32" t="s">
        <v>795</v>
      </c>
      <c r="C750" s="32" t="s">
        <v>131</v>
      </c>
      <c r="D750" s="32">
        <v>246.33</v>
      </c>
      <c r="E750" s="21">
        <f>Tabla13[[#This Row],[PVP]]/9.42</f>
        <v>26.149681528662423</v>
      </c>
      <c r="F750" s="21">
        <f>Tabla13[[#This Row],[Divisa]]*0.9</f>
        <v>23.53471337579618</v>
      </c>
      <c r="G750" s="22"/>
      <c r="H750" s="23">
        <f>Tabla13[[#This Row],[Divisa]]*Tabla13[[#This Row],[Pedido]]</f>
        <v>0</v>
      </c>
      <c r="I750" s="24"/>
    </row>
    <row r="751" spans="1:9" ht="15.75">
      <c r="A751" s="31">
        <v>10013</v>
      </c>
      <c r="B751" s="32" t="s">
        <v>796</v>
      </c>
      <c r="C751" s="32" t="s">
        <v>131</v>
      </c>
      <c r="D751" s="32">
        <v>208.18</v>
      </c>
      <c r="E751" s="21">
        <f>Tabla13[[#This Row],[PVP]]/9.42</f>
        <v>22.099787685774949</v>
      </c>
      <c r="F751" s="21">
        <f>Tabla13[[#This Row],[Divisa]]*0.9</f>
        <v>19.889808917197456</v>
      </c>
      <c r="G751" s="22"/>
      <c r="H751" s="23">
        <f>Tabla13[[#This Row],[Divisa]]*Tabla13[[#This Row],[Pedido]]</f>
        <v>0</v>
      </c>
      <c r="I751" s="24"/>
    </row>
    <row r="752" spans="1:9" ht="15.75">
      <c r="A752" s="31">
        <v>2135</v>
      </c>
      <c r="B752" s="32" t="s">
        <v>797</v>
      </c>
      <c r="C752" s="32" t="s">
        <v>77</v>
      </c>
      <c r="D752" s="32">
        <v>50.94</v>
      </c>
      <c r="E752" s="21">
        <f>Tabla13[[#This Row],[PVP]]/9.42</f>
        <v>5.4076433121019107</v>
      </c>
      <c r="F752" s="21">
        <f>Tabla13[[#This Row],[Divisa]]*0.9</f>
        <v>4.8668789808917197</v>
      </c>
      <c r="G752" s="22"/>
      <c r="H752" s="23">
        <f>Tabla13[[#This Row],[Divisa]]*Tabla13[[#This Row],[Pedido]]</f>
        <v>0</v>
      </c>
      <c r="I752" s="24"/>
    </row>
    <row r="753" spans="1:9" ht="15.75">
      <c r="A753" s="31">
        <v>680</v>
      </c>
      <c r="B753" s="32" t="s">
        <v>798</v>
      </c>
      <c r="C753" s="32" t="s">
        <v>86</v>
      </c>
      <c r="D753" s="32">
        <v>0.85</v>
      </c>
      <c r="E753" s="21">
        <f>Tabla13[[#This Row],[PVP]]/9.42</f>
        <v>9.023354564755838E-2</v>
      </c>
      <c r="F753" s="21">
        <f>Tabla13[[#This Row],[Divisa]]*0.9</f>
        <v>8.1210191082802544E-2</v>
      </c>
      <c r="G753" s="22"/>
      <c r="H753" s="23">
        <f>Tabla13[[#This Row],[Divisa]]*Tabla13[[#This Row],[Pedido]]</f>
        <v>0</v>
      </c>
      <c r="I753" s="24"/>
    </row>
    <row r="754" spans="1:9" ht="15.75">
      <c r="A754" s="31">
        <v>2316</v>
      </c>
      <c r="B754" s="32" t="s">
        <v>799</v>
      </c>
      <c r="C754" s="32" t="s">
        <v>11</v>
      </c>
      <c r="D754" s="32">
        <v>11.59</v>
      </c>
      <c r="E754" s="21">
        <f>Tabla13[[#This Row],[PVP]]/9.42</f>
        <v>1.2303609341825903</v>
      </c>
      <c r="F754" s="21">
        <f>Tabla13[[#This Row],[Divisa]]*0.9</f>
        <v>1.1073248407643312</v>
      </c>
      <c r="G754" s="22"/>
      <c r="H754" s="23">
        <f>Tabla13[[#This Row],[Divisa]]*Tabla13[[#This Row],[Pedido]]</f>
        <v>0</v>
      </c>
      <c r="I754" s="24"/>
    </row>
    <row r="755" spans="1:9" ht="15.75">
      <c r="A755" s="31">
        <v>2122</v>
      </c>
      <c r="B755" s="32" t="s">
        <v>800</v>
      </c>
      <c r="C755" s="32" t="s">
        <v>34</v>
      </c>
      <c r="D755" s="32">
        <v>10.130000000000001</v>
      </c>
      <c r="E755" s="21">
        <f>Tabla13[[#This Row],[PVP]]/9.42</f>
        <v>1.075371549893843</v>
      </c>
      <c r="F755" s="21">
        <f>Tabla13[[#This Row],[Divisa]]*0.9</f>
        <v>0.96783439490445866</v>
      </c>
      <c r="G755" s="22"/>
      <c r="H755" s="23">
        <f>Tabla13[[#This Row],[Divisa]]*Tabla13[[#This Row],[Pedido]]</f>
        <v>0</v>
      </c>
      <c r="I755" s="24"/>
    </row>
    <row r="756" spans="1:9" ht="15.75">
      <c r="A756" s="31">
        <v>324</v>
      </c>
      <c r="B756" s="32" t="s">
        <v>801</v>
      </c>
      <c r="C756" s="32" t="s">
        <v>11</v>
      </c>
      <c r="D756" s="32">
        <v>14.04</v>
      </c>
      <c r="E756" s="21">
        <f>Tabla13[[#This Row],[PVP]]/9.42</f>
        <v>1.4904458598726114</v>
      </c>
      <c r="F756" s="21">
        <f>Tabla13[[#This Row],[Divisa]]*0.9</f>
        <v>1.3414012738853502</v>
      </c>
      <c r="G756" s="22"/>
      <c r="H756" s="23">
        <f>Tabla13[[#This Row],[Divisa]]*Tabla13[[#This Row],[Pedido]]</f>
        <v>0</v>
      </c>
      <c r="I756" s="24"/>
    </row>
    <row r="757" spans="1:9" ht="15.75">
      <c r="A757" s="31">
        <v>574</v>
      </c>
      <c r="B757" s="32" t="s">
        <v>802</v>
      </c>
      <c r="C757" s="32" t="s">
        <v>11</v>
      </c>
      <c r="D757" s="32">
        <v>11.59</v>
      </c>
      <c r="E757" s="21">
        <f>Tabla13[[#This Row],[PVP]]/9.42</f>
        <v>1.2303609341825903</v>
      </c>
      <c r="F757" s="21">
        <f>Tabla13[[#This Row],[Divisa]]*0.9</f>
        <v>1.1073248407643312</v>
      </c>
      <c r="G757" s="22"/>
      <c r="H757" s="23">
        <f>Tabla13[[#This Row],[Divisa]]*Tabla13[[#This Row],[Pedido]]</f>
        <v>0</v>
      </c>
      <c r="I757" s="24"/>
    </row>
    <row r="758" spans="1:9" ht="15.75">
      <c r="A758" s="31">
        <v>3077</v>
      </c>
      <c r="B758" s="32" t="s">
        <v>803</v>
      </c>
      <c r="C758" s="32" t="s">
        <v>31</v>
      </c>
      <c r="D758" s="32">
        <v>39.19</v>
      </c>
      <c r="E758" s="21">
        <f>Tabla13[[#This Row],[PVP]]/9.42</f>
        <v>4.1602972399150744</v>
      </c>
      <c r="F758" s="21">
        <f>Tabla13[[#This Row],[Divisa]]*0.9</f>
        <v>3.7442675159235672</v>
      </c>
      <c r="G758" s="22"/>
      <c r="H758" s="23">
        <f>Tabla13[[#This Row],[Divisa]]*Tabla13[[#This Row],[Pedido]]</f>
        <v>0</v>
      </c>
      <c r="I758" s="24"/>
    </row>
    <row r="759" spans="1:9" ht="15.75">
      <c r="A759" s="31">
        <v>2282</v>
      </c>
      <c r="B759" s="32" t="s">
        <v>804</v>
      </c>
      <c r="C759" s="32" t="s">
        <v>123</v>
      </c>
      <c r="D759" s="32">
        <v>4.43</v>
      </c>
      <c r="E759" s="21">
        <f>Tabla13[[#This Row],[PVP]]/9.42</f>
        <v>0.47027600849256895</v>
      </c>
      <c r="F759" s="21">
        <f>Tabla13[[#This Row],[Divisa]]*0.9</f>
        <v>0.42324840764331206</v>
      </c>
      <c r="G759" s="22"/>
      <c r="H759" s="23">
        <f>Tabla13[[#This Row],[Divisa]]*Tabla13[[#This Row],[Pedido]]</f>
        <v>0</v>
      </c>
      <c r="I759" s="24"/>
    </row>
    <row r="760" spans="1:9" ht="15.75">
      <c r="A760" s="31">
        <v>2312</v>
      </c>
      <c r="B760" s="32" t="s">
        <v>804</v>
      </c>
      <c r="C760" s="32" t="s">
        <v>11</v>
      </c>
      <c r="D760" s="32">
        <v>3.67</v>
      </c>
      <c r="E760" s="21">
        <f>Tabla13[[#This Row],[PVP]]/9.42</f>
        <v>0.38959660297239912</v>
      </c>
      <c r="F760" s="21">
        <f>Tabla13[[#This Row],[Divisa]]*0.9</f>
        <v>0.35063694267515921</v>
      </c>
      <c r="G760" s="22"/>
      <c r="H760" s="23">
        <f>Tabla13[[#This Row],[Divisa]]*Tabla13[[#This Row],[Pedido]]</f>
        <v>0</v>
      </c>
      <c r="I760" s="24"/>
    </row>
    <row r="761" spans="1:9" ht="15.75">
      <c r="A761" s="31">
        <v>774</v>
      </c>
      <c r="B761" s="32" t="s">
        <v>805</v>
      </c>
      <c r="C761" s="32" t="s">
        <v>61</v>
      </c>
      <c r="D761" s="32">
        <v>30.3</v>
      </c>
      <c r="E761" s="21">
        <f>Tabla13[[#This Row],[PVP]]/9.42</f>
        <v>3.2165605095541401</v>
      </c>
      <c r="F761" s="21">
        <f>Tabla13[[#This Row],[Divisa]]*0.9</f>
        <v>2.894904458598726</v>
      </c>
      <c r="G761" s="22"/>
      <c r="H761" s="23">
        <f>Tabla13[[#This Row],[Divisa]]*Tabla13[[#This Row],[Pedido]]</f>
        <v>0</v>
      </c>
      <c r="I761" s="24"/>
    </row>
    <row r="762" spans="1:9" ht="15.75">
      <c r="A762" s="31">
        <v>773</v>
      </c>
      <c r="B762" s="32" t="s">
        <v>806</v>
      </c>
      <c r="C762" s="32" t="s">
        <v>61</v>
      </c>
      <c r="D762" s="32">
        <v>7.96</v>
      </c>
      <c r="E762" s="21">
        <f>Tabla13[[#This Row],[PVP]]/9.42</f>
        <v>0.84501061571125269</v>
      </c>
      <c r="F762" s="21">
        <f>Tabla13[[#This Row],[Divisa]]*0.9</f>
        <v>0.76050955414012744</v>
      </c>
      <c r="G762" s="22"/>
      <c r="H762" s="23">
        <f>Tabla13[[#This Row],[Divisa]]*Tabla13[[#This Row],[Pedido]]</f>
        <v>0</v>
      </c>
      <c r="I762" s="24"/>
    </row>
    <row r="763" spans="1:9" ht="15.75">
      <c r="A763" s="31">
        <v>956</v>
      </c>
      <c r="B763" s="32" t="s">
        <v>807</v>
      </c>
      <c r="C763" s="32" t="s">
        <v>161</v>
      </c>
      <c r="D763" s="32">
        <v>50.4</v>
      </c>
      <c r="E763" s="21">
        <f>Tabla13[[#This Row],[PVP]]/9.42</f>
        <v>5.3503184713375793</v>
      </c>
      <c r="F763" s="21">
        <f>Tabla13[[#This Row],[Divisa]]*0.9</f>
        <v>4.8152866242038215</v>
      </c>
      <c r="G763" s="22"/>
      <c r="H763" s="23">
        <f>Tabla13[[#This Row],[Divisa]]*Tabla13[[#This Row],[Pedido]]</f>
        <v>0</v>
      </c>
      <c r="I763" s="24"/>
    </row>
    <row r="764" spans="1:9" ht="15.75">
      <c r="A764" s="31">
        <v>502</v>
      </c>
      <c r="B764" s="32" t="s">
        <v>808</v>
      </c>
      <c r="C764" s="32" t="s">
        <v>54</v>
      </c>
      <c r="D764" s="32">
        <v>4.1399999999999997</v>
      </c>
      <c r="E764" s="21">
        <f>Tabla13[[#This Row],[PVP]]/9.42</f>
        <v>0.43949044585987257</v>
      </c>
      <c r="F764" s="21">
        <f>Tabla13[[#This Row],[Divisa]]*0.9</f>
        <v>0.39554140127388532</v>
      </c>
      <c r="G764" s="22"/>
      <c r="H764" s="23">
        <f>Tabla13[[#This Row],[Divisa]]*Tabla13[[#This Row],[Pedido]]</f>
        <v>0</v>
      </c>
      <c r="I764" s="24"/>
    </row>
    <row r="765" spans="1:9" ht="15.75">
      <c r="A765" s="31">
        <v>1053</v>
      </c>
      <c r="B765" s="32" t="s">
        <v>809</v>
      </c>
      <c r="C765" s="32" t="s">
        <v>551</v>
      </c>
      <c r="D765" s="32">
        <v>23.27</v>
      </c>
      <c r="E765" s="21">
        <f>Tabla13[[#This Row],[PVP]]/9.42</f>
        <v>2.470276008492569</v>
      </c>
      <c r="F765" s="21">
        <f>Tabla13[[#This Row],[Divisa]]*0.9</f>
        <v>2.2232484076433123</v>
      </c>
      <c r="G765" s="22"/>
      <c r="H765" s="23">
        <f>Tabla13[[#This Row],[Divisa]]*Tabla13[[#This Row],[Pedido]]</f>
        <v>0</v>
      </c>
      <c r="I765" s="24"/>
    </row>
    <row r="766" spans="1:9" ht="15.75">
      <c r="A766" s="31">
        <v>459</v>
      </c>
      <c r="B766" s="32" t="s">
        <v>810</v>
      </c>
      <c r="C766" s="32" t="s">
        <v>156</v>
      </c>
      <c r="D766" s="32">
        <v>7.35</v>
      </c>
      <c r="E766" s="21">
        <f>Tabla13[[#This Row],[PVP]]/9.42</f>
        <v>0.78025477707006363</v>
      </c>
      <c r="F766" s="21">
        <f>Tabla13[[#This Row],[Divisa]]*0.9</f>
        <v>0.70222929936305734</v>
      </c>
      <c r="G766" s="22"/>
      <c r="H766" s="23">
        <f>Tabla13[[#This Row],[Divisa]]*Tabla13[[#This Row],[Pedido]]</f>
        <v>0</v>
      </c>
      <c r="I766" s="24"/>
    </row>
    <row r="767" spans="1:9" ht="15.75">
      <c r="A767" s="31">
        <v>2257</v>
      </c>
      <c r="B767" s="32" t="s">
        <v>811</v>
      </c>
      <c r="C767" s="32" t="s">
        <v>464</v>
      </c>
      <c r="D767" s="32">
        <v>18.37</v>
      </c>
      <c r="E767" s="21">
        <f>Tabla13[[#This Row],[PVP]]/9.42</f>
        <v>1.9501061571125267</v>
      </c>
      <c r="F767" s="21">
        <f>Tabla13[[#This Row],[Divisa]]*0.9</f>
        <v>1.7550955414012741</v>
      </c>
      <c r="G767" s="22"/>
      <c r="H767" s="23">
        <f>Tabla13[[#This Row],[Divisa]]*Tabla13[[#This Row],[Pedido]]</f>
        <v>0</v>
      </c>
      <c r="I767" s="24"/>
    </row>
    <row r="768" spans="1:9" ht="15.75">
      <c r="A768" s="31">
        <v>823</v>
      </c>
      <c r="B768" s="32" t="s">
        <v>812</v>
      </c>
      <c r="C768" s="32" t="s">
        <v>131</v>
      </c>
      <c r="D768" s="32">
        <v>10.93</v>
      </c>
      <c r="E768" s="21">
        <f>Tabla13[[#This Row],[PVP]]/9.42</f>
        <v>1.1602972399150744</v>
      </c>
      <c r="F768" s="21">
        <f>Tabla13[[#This Row],[Divisa]]*0.9</f>
        <v>1.044267515923567</v>
      </c>
      <c r="G768" s="22"/>
      <c r="H768" s="23">
        <f>Tabla13[[#This Row],[Divisa]]*Tabla13[[#This Row],[Pedido]]</f>
        <v>0</v>
      </c>
      <c r="I768" s="24"/>
    </row>
    <row r="769" spans="1:9" ht="15.75">
      <c r="A769" s="31">
        <v>361</v>
      </c>
      <c r="B769" s="32" t="s">
        <v>813</v>
      </c>
      <c r="C769" s="32" t="s">
        <v>255</v>
      </c>
      <c r="D769" s="32">
        <v>36.1</v>
      </c>
      <c r="E769" s="21">
        <f>Tabla13[[#This Row],[PVP]]/9.42</f>
        <v>3.8322717622080682</v>
      </c>
      <c r="F769" s="21">
        <f>Tabla13[[#This Row],[Divisa]]*0.9</f>
        <v>3.4490445859872616</v>
      </c>
      <c r="G769" s="22"/>
      <c r="H769" s="23">
        <f>Tabla13[[#This Row],[Divisa]]*Tabla13[[#This Row],[Pedido]]</f>
        <v>0</v>
      </c>
      <c r="I769" s="24"/>
    </row>
    <row r="770" spans="1:9" ht="15.75">
      <c r="A770" s="31">
        <v>79</v>
      </c>
      <c r="B770" s="32" t="s">
        <v>814</v>
      </c>
      <c r="C770" s="32" t="s">
        <v>315</v>
      </c>
      <c r="D770" s="32">
        <v>5.46</v>
      </c>
      <c r="E770" s="21">
        <f>Tabla13[[#This Row],[PVP]]/9.42</f>
        <v>0.57961783439490444</v>
      </c>
      <c r="F770" s="21">
        <f>Tabla13[[#This Row],[Divisa]]*0.9</f>
        <v>0.52165605095541401</v>
      </c>
      <c r="G770" s="22"/>
      <c r="H770" s="23">
        <f>Tabla13[[#This Row],[Divisa]]*Tabla13[[#This Row],[Pedido]]</f>
        <v>0</v>
      </c>
      <c r="I770" s="24"/>
    </row>
    <row r="771" spans="1:9" ht="15.75">
      <c r="A771" s="31">
        <v>3084</v>
      </c>
      <c r="B771" s="32" t="s">
        <v>1049</v>
      </c>
      <c r="C771" s="32" t="s">
        <v>45</v>
      </c>
      <c r="D771" s="32">
        <v>34.57</v>
      </c>
      <c r="E771" s="21">
        <f>Tabla13[[#This Row],[PVP]]/9.42</f>
        <v>3.6698513800424628</v>
      </c>
      <c r="F771" s="21">
        <f>Tabla13[[#This Row],[Divisa]]*0.9</f>
        <v>3.3028662420382164</v>
      </c>
      <c r="G771" s="22"/>
      <c r="H771" s="23">
        <f>Tabla13[[#This Row],[Divisa]]*Tabla13[[#This Row],[Pedido]]</f>
        <v>0</v>
      </c>
      <c r="I771" s="24"/>
    </row>
    <row r="772" spans="1:9" ht="15.75">
      <c r="A772" s="31">
        <v>2053</v>
      </c>
      <c r="B772" s="32" t="s">
        <v>815</v>
      </c>
      <c r="C772" s="32" t="s">
        <v>64</v>
      </c>
      <c r="D772" s="32">
        <v>29.39</v>
      </c>
      <c r="E772" s="21">
        <f>Tabla13[[#This Row],[PVP]]/9.42</f>
        <v>3.1199575371549892</v>
      </c>
      <c r="F772" s="21">
        <f>Tabla13[[#This Row],[Divisa]]*0.9</f>
        <v>2.8079617834394903</v>
      </c>
      <c r="G772" s="22"/>
      <c r="H772" s="23">
        <f>Tabla13[[#This Row],[Divisa]]*Tabla13[[#This Row],[Pedido]]</f>
        <v>0</v>
      </c>
      <c r="I772" s="24"/>
    </row>
    <row r="773" spans="1:9" ht="15.75">
      <c r="A773" s="31">
        <v>1148</v>
      </c>
      <c r="B773" s="32" t="s">
        <v>816</v>
      </c>
      <c r="C773" s="32" t="s">
        <v>131</v>
      </c>
      <c r="D773" s="32">
        <v>5.18</v>
      </c>
      <c r="E773" s="21">
        <f>Tabla13[[#This Row],[PVP]]/9.42</f>
        <v>0.54989384288747345</v>
      </c>
      <c r="F773" s="21">
        <f>Tabla13[[#This Row],[Divisa]]*0.9</f>
        <v>0.49490445859872612</v>
      </c>
      <c r="G773" s="22"/>
      <c r="H773" s="23">
        <f>Tabla13[[#This Row],[Divisa]]*Tabla13[[#This Row],[Pedido]]</f>
        <v>0</v>
      </c>
      <c r="I773" s="24"/>
    </row>
    <row r="774" spans="1:9" ht="15.75">
      <c r="A774" s="31">
        <v>2054</v>
      </c>
      <c r="B774" s="32" t="s">
        <v>1050</v>
      </c>
      <c r="C774" s="32" t="s">
        <v>64</v>
      </c>
      <c r="D774" s="32">
        <v>33.06</v>
      </c>
      <c r="E774" s="21">
        <f>Tabla13[[#This Row],[PVP]]/9.42</f>
        <v>3.5095541401273889</v>
      </c>
      <c r="F774" s="21">
        <f>Tabla13[[#This Row],[Divisa]]*0.9</f>
        <v>3.1585987261146502</v>
      </c>
      <c r="G774" s="22"/>
      <c r="H774" s="23">
        <f>Tabla13[[#This Row],[Divisa]]*Tabla13[[#This Row],[Pedido]]</f>
        <v>0</v>
      </c>
      <c r="I774" s="24"/>
    </row>
    <row r="775" spans="1:9" ht="15.75">
      <c r="A775" s="31">
        <v>2273</v>
      </c>
      <c r="B775" s="32" t="s">
        <v>817</v>
      </c>
      <c r="C775" s="32" t="s">
        <v>23</v>
      </c>
      <c r="D775" s="32">
        <v>8.48</v>
      </c>
      <c r="E775" s="21">
        <f>Tabla13[[#This Row],[PVP]]/9.42</f>
        <v>0.9002123142250531</v>
      </c>
      <c r="F775" s="21">
        <f>Tabla13[[#This Row],[Divisa]]*0.9</f>
        <v>0.81019108280254781</v>
      </c>
      <c r="G775" s="22"/>
      <c r="H775" s="23">
        <f>Tabla13[[#This Row],[Divisa]]*Tabla13[[#This Row],[Pedido]]</f>
        <v>0</v>
      </c>
      <c r="I775" s="24"/>
    </row>
    <row r="776" spans="1:9" ht="15.75">
      <c r="A776" s="31">
        <v>127</v>
      </c>
      <c r="B776" s="32" t="s">
        <v>818</v>
      </c>
      <c r="C776" s="32" t="s">
        <v>23</v>
      </c>
      <c r="D776" s="32">
        <v>7.35</v>
      </c>
      <c r="E776" s="21">
        <f>Tabla13[[#This Row],[PVP]]/9.42</f>
        <v>0.78025477707006363</v>
      </c>
      <c r="F776" s="21">
        <f>Tabla13[[#This Row],[Divisa]]*0.9</f>
        <v>0.70222929936305734</v>
      </c>
      <c r="G776" s="22"/>
      <c r="H776" s="23">
        <f>Tabla13[[#This Row],[Divisa]]*Tabla13[[#This Row],[Pedido]]</f>
        <v>0</v>
      </c>
      <c r="I776" s="24"/>
    </row>
    <row r="777" spans="1:9" ht="15.75">
      <c r="A777" s="31">
        <v>3078</v>
      </c>
      <c r="B777" s="32" t="s">
        <v>819</v>
      </c>
      <c r="C777" s="32" t="s">
        <v>31</v>
      </c>
      <c r="D777" s="32">
        <v>13.85</v>
      </c>
      <c r="E777" s="21">
        <f>Tabla13[[#This Row],[PVP]]/9.42</f>
        <v>1.470276008492569</v>
      </c>
      <c r="F777" s="21">
        <f>Tabla13[[#This Row],[Divisa]]*0.9</f>
        <v>1.3232484076433122</v>
      </c>
      <c r="G777" s="22"/>
      <c r="H777" s="23">
        <f>Tabla13[[#This Row],[Divisa]]*Tabla13[[#This Row],[Pedido]]</f>
        <v>0</v>
      </c>
      <c r="I777" s="24"/>
    </row>
    <row r="778" spans="1:9" ht="15.75">
      <c r="A778" s="31">
        <v>2205</v>
      </c>
      <c r="B778" s="32" t="s">
        <v>820</v>
      </c>
      <c r="C778" s="32" t="s">
        <v>123</v>
      </c>
      <c r="D778" s="32">
        <v>3.2</v>
      </c>
      <c r="E778" s="21">
        <f>Tabla13[[#This Row],[PVP]]/9.42</f>
        <v>0.33970276008492573</v>
      </c>
      <c r="F778" s="21">
        <f>Tabla13[[#This Row],[Divisa]]*0.9</f>
        <v>0.30573248407643316</v>
      </c>
      <c r="G778" s="22"/>
      <c r="H778" s="23">
        <f>Tabla13[[#This Row],[Divisa]]*Tabla13[[#This Row],[Pedido]]</f>
        <v>0</v>
      </c>
      <c r="I778" s="24"/>
    </row>
    <row r="779" spans="1:9" ht="15.75">
      <c r="A779" s="31">
        <v>793</v>
      </c>
      <c r="B779" s="32" t="s">
        <v>821</v>
      </c>
      <c r="C779" s="32" t="s">
        <v>405</v>
      </c>
      <c r="D779" s="32">
        <v>27.98</v>
      </c>
      <c r="E779" s="21">
        <f>Tabla13[[#This Row],[PVP]]/9.42</f>
        <v>2.970276008492569</v>
      </c>
      <c r="F779" s="21">
        <f>Tabla13[[#This Row],[Divisa]]*0.9</f>
        <v>2.6732484076433121</v>
      </c>
      <c r="G779" s="22"/>
      <c r="H779" s="23">
        <f>Tabla13[[#This Row],[Divisa]]*Tabla13[[#This Row],[Pedido]]</f>
        <v>0</v>
      </c>
      <c r="I779" s="24"/>
    </row>
    <row r="780" spans="1:9" ht="15.75">
      <c r="A780" s="31">
        <v>824</v>
      </c>
      <c r="B780" s="32" t="s">
        <v>822</v>
      </c>
      <c r="C780" s="32" t="s">
        <v>156</v>
      </c>
      <c r="D780" s="32">
        <v>3.2</v>
      </c>
      <c r="E780" s="21">
        <f>Tabla13[[#This Row],[PVP]]/9.42</f>
        <v>0.33970276008492573</v>
      </c>
      <c r="F780" s="21">
        <f>Tabla13[[#This Row],[Divisa]]*0.9</f>
        <v>0.30573248407643316</v>
      </c>
      <c r="G780" s="22"/>
      <c r="H780" s="23">
        <f>Tabla13[[#This Row],[Divisa]]*Tabla13[[#This Row],[Pedido]]</f>
        <v>0</v>
      </c>
      <c r="I780" s="24"/>
    </row>
    <row r="781" spans="1:9" ht="15.75">
      <c r="A781" s="31">
        <v>81</v>
      </c>
      <c r="B781" s="32" t="s">
        <v>823</v>
      </c>
      <c r="C781" s="32" t="s">
        <v>156</v>
      </c>
      <c r="D781" s="32">
        <v>6.59</v>
      </c>
      <c r="E781" s="21">
        <f>Tabla13[[#This Row],[PVP]]/9.42</f>
        <v>0.6995753715498938</v>
      </c>
      <c r="F781" s="21">
        <f>Tabla13[[#This Row],[Divisa]]*0.9</f>
        <v>0.62961783439490449</v>
      </c>
      <c r="G781" s="22"/>
      <c r="H781" s="23">
        <f>Tabla13[[#This Row],[Divisa]]*Tabla13[[#This Row],[Pedido]]</f>
        <v>0</v>
      </c>
      <c r="I781" s="24"/>
    </row>
    <row r="782" spans="1:9" ht="15.75">
      <c r="A782" s="31">
        <v>2342</v>
      </c>
      <c r="B782" s="32" t="s">
        <v>824</v>
      </c>
      <c r="C782" s="32" t="s">
        <v>12</v>
      </c>
      <c r="D782" s="32">
        <v>39</v>
      </c>
      <c r="E782" s="21">
        <f>Tabla13[[#This Row],[PVP]]/9.42</f>
        <v>4.1401273885350323</v>
      </c>
      <c r="F782" s="21">
        <f>Tabla13[[#This Row],[Divisa]]*0.9</f>
        <v>3.7261146496815289</v>
      </c>
      <c r="G782" s="22"/>
      <c r="H782" s="23">
        <f>Tabla13[[#This Row],[Divisa]]*Tabla13[[#This Row],[Pedido]]</f>
        <v>0</v>
      </c>
      <c r="I782" s="24"/>
    </row>
    <row r="783" spans="1:9" ht="15.75">
      <c r="A783" s="31">
        <v>39</v>
      </c>
      <c r="B783" s="32" t="s">
        <v>825</v>
      </c>
      <c r="C783" s="32" t="s">
        <v>826</v>
      </c>
      <c r="D783" s="32">
        <v>22.04</v>
      </c>
      <c r="E783" s="21">
        <f>Tabla13[[#This Row],[PVP]]/9.42</f>
        <v>2.3397027600849256</v>
      </c>
      <c r="F783" s="21">
        <f>Tabla13[[#This Row],[Divisa]]*0.9</f>
        <v>2.1057324840764333</v>
      </c>
      <c r="G783" s="22"/>
      <c r="H783" s="23">
        <f>Tabla13[[#This Row],[Divisa]]*Tabla13[[#This Row],[Pedido]]</f>
        <v>0</v>
      </c>
      <c r="I783" s="24"/>
    </row>
    <row r="784" spans="1:9" ht="15.75">
      <c r="A784" s="31">
        <v>300</v>
      </c>
      <c r="B784" s="32" t="s">
        <v>827</v>
      </c>
      <c r="C784" s="32" t="s">
        <v>114</v>
      </c>
      <c r="D784" s="32">
        <v>26.62</v>
      </c>
      <c r="E784" s="21">
        <f>Tabla13[[#This Row],[PVP]]/9.42</f>
        <v>2.8259023354564756</v>
      </c>
      <c r="F784" s="21">
        <f>Tabla13[[#This Row],[Divisa]]*0.9</f>
        <v>2.543312101910828</v>
      </c>
      <c r="G784" s="22"/>
      <c r="H784" s="23">
        <f>Tabla13[[#This Row],[Divisa]]*Tabla13[[#This Row],[Pedido]]</f>
        <v>0</v>
      </c>
      <c r="I784" s="24"/>
    </row>
    <row r="785" spans="1:9" ht="15.75">
      <c r="A785" s="31">
        <v>1089</v>
      </c>
      <c r="B785" s="32" t="s">
        <v>828</v>
      </c>
      <c r="C785" s="32" t="s">
        <v>48</v>
      </c>
      <c r="D785" s="32">
        <v>6.31</v>
      </c>
      <c r="E785" s="21">
        <f>Tabla13[[#This Row],[PVP]]/9.42</f>
        <v>0.66985138004246281</v>
      </c>
      <c r="F785" s="21">
        <f>Tabla13[[#This Row],[Divisa]]*0.9</f>
        <v>0.60286624203821659</v>
      </c>
      <c r="G785" s="22"/>
      <c r="H785" s="23">
        <f>Tabla13[[#This Row],[Divisa]]*Tabla13[[#This Row],[Pedido]]</f>
        <v>0</v>
      </c>
      <c r="I785" s="24"/>
    </row>
    <row r="786" spans="1:9" ht="15.75">
      <c r="A786" s="31">
        <v>474</v>
      </c>
      <c r="B786" s="32" t="s">
        <v>829</v>
      </c>
      <c r="C786" s="32" t="s">
        <v>34</v>
      </c>
      <c r="D786" s="32">
        <v>7.25</v>
      </c>
      <c r="E786" s="21">
        <f>Tabla13[[#This Row],[PVP]]/9.42</f>
        <v>0.76963906581740982</v>
      </c>
      <c r="F786" s="21">
        <f>Tabla13[[#This Row],[Divisa]]*0.9</f>
        <v>0.6926751592356688</v>
      </c>
      <c r="G786" s="22"/>
      <c r="H786" s="23">
        <f>Tabla13[[#This Row],[Divisa]]*Tabla13[[#This Row],[Pedido]]</f>
        <v>0</v>
      </c>
      <c r="I786" s="24"/>
    </row>
    <row r="787" spans="1:9" ht="15.75">
      <c r="A787" s="31">
        <v>101</v>
      </c>
      <c r="B787" s="32" t="s">
        <v>830</v>
      </c>
      <c r="C787" s="32" t="s">
        <v>201</v>
      </c>
      <c r="D787" s="32">
        <v>21.38</v>
      </c>
      <c r="E787" s="21">
        <f>Tabla13[[#This Row],[PVP]]/9.42</f>
        <v>2.2696390658174095</v>
      </c>
      <c r="F787" s="21">
        <f>Tabla13[[#This Row],[Divisa]]*0.9</f>
        <v>2.0426751592356687</v>
      </c>
      <c r="G787" s="22"/>
      <c r="H787" s="23">
        <f>Tabla13[[#This Row],[Divisa]]*Tabla13[[#This Row],[Pedido]]</f>
        <v>0</v>
      </c>
      <c r="I787" s="24"/>
    </row>
    <row r="788" spans="1:9" ht="15.75">
      <c r="A788" s="31">
        <v>2055</v>
      </c>
      <c r="B788" s="32" t="s">
        <v>831</v>
      </c>
      <c r="C788" s="32" t="s">
        <v>64</v>
      </c>
      <c r="D788" s="32">
        <v>41.64</v>
      </c>
      <c r="E788" s="21">
        <f>Tabla13[[#This Row],[PVP]]/9.42</f>
        <v>4.4203821656050959</v>
      </c>
      <c r="F788" s="21">
        <f>Tabla13[[#This Row],[Divisa]]*0.9</f>
        <v>3.9783439490445862</v>
      </c>
      <c r="G788" s="22"/>
      <c r="H788" s="23">
        <f>Tabla13[[#This Row],[Divisa]]*Tabla13[[#This Row],[Pedido]]</f>
        <v>0</v>
      </c>
      <c r="I788" s="24"/>
    </row>
    <row r="789" spans="1:9" ht="15.75">
      <c r="A789" s="31">
        <v>896</v>
      </c>
      <c r="B789" s="32" t="s">
        <v>832</v>
      </c>
      <c r="C789" s="32" t="s">
        <v>304</v>
      </c>
      <c r="D789" s="32">
        <v>10.17</v>
      </c>
      <c r="E789" s="21">
        <f>Tabla13[[#This Row],[PVP]]/9.42</f>
        <v>1.0796178343949046</v>
      </c>
      <c r="F789" s="21">
        <f>Tabla13[[#This Row],[Divisa]]*0.9</f>
        <v>0.97165605095541407</v>
      </c>
      <c r="G789" s="22"/>
      <c r="H789" s="23">
        <f>Tabla13[[#This Row],[Divisa]]*Tabla13[[#This Row],[Pedido]]</f>
        <v>0</v>
      </c>
      <c r="I789" s="24"/>
    </row>
    <row r="790" spans="1:9" ht="15.75">
      <c r="A790" s="31">
        <v>2056</v>
      </c>
      <c r="B790" s="32" t="s">
        <v>833</v>
      </c>
      <c r="C790" s="32" t="s">
        <v>64</v>
      </c>
      <c r="D790" s="32">
        <v>15.26</v>
      </c>
      <c r="E790" s="21">
        <f>Tabla13[[#This Row],[PVP]]/9.42</f>
        <v>1.6199575371549895</v>
      </c>
      <c r="F790" s="21">
        <f>Tabla13[[#This Row],[Divisa]]*0.9</f>
        <v>1.4579617834394905</v>
      </c>
      <c r="G790" s="22"/>
      <c r="H790" s="23">
        <f>Tabla13[[#This Row],[Divisa]]*Tabla13[[#This Row],[Pedido]]</f>
        <v>0</v>
      </c>
      <c r="I790" s="24"/>
    </row>
    <row r="791" spans="1:9" ht="15.75">
      <c r="A791" s="31">
        <v>506</v>
      </c>
      <c r="B791" s="32" t="s">
        <v>834</v>
      </c>
      <c r="C791" s="32" t="s">
        <v>54</v>
      </c>
      <c r="D791" s="32">
        <v>9.42</v>
      </c>
      <c r="E791" s="21">
        <f>Tabla13[[#This Row],[PVP]]/9.42</f>
        <v>1</v>
      </c>
      <c r="F791" s="21">
        <f>Tabla13[[#This Row],[Divisa]]*0.9</f>
        <v>0.9</v>
      </c>
      <c r="G791" s="22"/>
      <c r="H791" s="23">
        <f>Tabla13[[#This Row],[Divisa]]*Tabla13[[#This Row],[Pedido]]</f>
        <v>0</v>
      </c>
      <c r="I791" s="24"/>
    </row>
    <row r="792" spans="1:9" ht="15.75">
      <c r="A792" s="31">
        <v>1035</v>
      </c>
      <c r="B792" s="32" t="s">
        <v>835</v>
      </c>
      <c r="C792" s="32" t="s">
        <v>23</v>
      </c>
      <c r="D792" s="32">
        <v>15.64</v>
      </c>
      <c r="E792" s="21">
        <f>Tabla13[[#This Row],[PVP]]/9.42</f>
        <v>1.6602972399150744</v>
      </c>
      <c r="F792" s="21">
        <f>Tabla13[[#This Row],[Divisa]]*0.9</f>
        <v>1.494267515923567</v>
      </c>
      <c r="G792" s="22"/>
      <c r="H792" s="23">
        <f>Tabla13[[#This Row],[Divisa]]*Tabla13[[#This Row],[Pedido]]</f>
        <v>0</v>
      </c>
      <c r="I792" s="24"/>
    </row>
    <row r="793" spans="1:9" ht="15.75">
      <c r="A793" s="31">
        <v>2007</v>
      </c>
      <c r="B793" s="32" t="s">
        <v>835</v>
      </c>
      <c r="C793" s="32" t="s">
        <v>123</v>
      </c>
      <c r="D793" s="32">
        <v>11.68</v>
      </c>
      <c r="E793" s="21">
        <f>Tabla13[[#This Row],[PVP]]/9.42</f>
        <v>1.2399150743099787</v>
      </c>
      <c r="F793" s="21">
        <f>Tabla13[[#This Row],[Divisa]]*0.9</f>
        <v>1.1159235668789809</v>
      </c>
      <c r="G793" s="22"/>
      <c r="H793" s="23">
        <f>Tabla13[[#This Row],[Divisa]]*Tabla13[[#This Row],[Pedido]]</f>
        <v>0</v>
      </c>
      <c r="I793" s="24"/>
    </row>
    <row r="794" spans="1:9" ht="15.75">
      <c r="A794" s="31">
        <v>944</v>
      </c>
      <c r="B794" s="32" t="s">
        <v>836</v>
      </c>
      <c r="C794" s="32" t="s">
        <v>34</v>
      </c>
      <c r="D794" s="32">
        <v>18.27</v>
      </c>
      <c r="E794" s="21">
        <f>Tabla13[[#This Row],[PVP]]/9.42</f>
        <v>1.9394904458598725</v>
      </c>
      <c r="F794" s="21">
        <f>Tabla13[[#This Row],[Divisa]]*0.9</f>
        <v>1.7455414012738852</v>
      </c>
      <c r="G794" s="22"/>
      <c r="H794" s="23">
        <f>Tabla13[[#This Row],[Divisa]]*Tabla13[[#This Row],[Pedido]]</f>
        <v>0</v>
      </c>
      <c r="I794" s="24"/>
    </row>
    <row r="795" spans="1:9" ht="15.75">
      <c r="A795" s="31">
        <v>931</v>
      </c>
      <c r="B795" s="32" t="s">
        <v>837</v>
      </c>
      <c r="C795" s="32" t="s">
        <v>11</v>
      </c>
      <c r="D795" s="32">
        <v>18.27</v>
      </c>
      <c r="E795" s="21">
        <f>Tabla13[[#This Row],[PVP]]/9.42</f>
        <v>1.9394904458598725</v>
      </c>
      <c r="F795" s="21">
        <f>Tabla13[[#This Row],[Divisa]]*0.9</f>
        <v>1.7455414012738852</v>
      </c>
      <c r="G795" s="22"/>
      <c r="H795" s="23">
        <f>Tabla13[[#This Row],[Divisa]]*Tabla13[[#This Row],[Pedido]]</f>
        <v>0</v>
      </c>
      <c r="I795" s="24"/>
    </row>
    <row r="796" spans="1:9" ht="15.75">
      <c r="A796" s="31">
        <v>2057</v>
      </c>
      <c r="B796" s="32" t="s">
        <v>838</v>
      </c>
      <c r="C796" s="32" t="s">
        <v>45</v>
      </c>
      <c r="D796" s="32">
        <v>65.47</v>
      </c>
      <c r="E796" s="21">
        <f>Tabla13[[#This Row],[PVP]]/9.42</f>
        <v>6.9501061571125264</v>
      </c>
      <c r="F796" s="21">
        <f>Tabla13[[#This Row],[Divisa]]*0.9</f>
        <v>6.2550955414012739</v>
      </c>
      <c r="G796" s="22"/>
      <c r="H796" s="23">
        <f>Tabla13[[#This Row],[Divisa]]*Tabla13[[#This Row],[Pedido]]</f>
        <v>0</v>
      </c>
      <c r="I796" s="24"/>
    </row>
    <row r="797" spans="1:9" ht="15.75">
      <c r="A797" s="31">
        <v>2058</v>
      </c>
      <c r="B797" s="32" t="s">
        <v>839</v>
      </c>
      <c r="C797" s="32" t="s">
        <v>45</v>
      </c>
      <c r="D797" s="32">
        <v>45.88</v>
      </c>
      <c r="E797" s="21">
        <f>Tabla13[[#This Row],[PVP]]/9.42</f>
        <v>4.8704883227176223</v>
      </c>
      <c r="F797" s="21">
        <f>Tabla13[[#This Row],[Divisa]]*0.9</f>
        <v>4.38343949044586</v>
      </c>
      <c r="G797" s="22"/>
      <c r="H797" s="23">
        <f>Tabla13[[#This Row],[Divisa]]*Tabla13[[#This Row],[Pedido]]</f>
        <v>0</v>
      </c>
      <c r="I797" s="24"/>
    </row>
    <row r="798" spans="1:9" ht="15.75">
      <c r="A798" s="31">
        <v>346</v>
      </c>
      <c r="B798" s="32" t="s">
        <v>840</v>
      </c>
      <c r="C798" s="32" t="s">
        <v>161</v>
      </c>
      <c r="D798" s="32">
        <v>41.45</v>
      </c>
      <c r="E798" s="21">
        <f>Tabla13[[#This Row],[PVP]]/9.42</f>
        <v>4.4002123142250538</v>
      </c>
      <c r="F798" s="21">
        <f>Tabla13[[#This Row],[Divisa]]*0.9</f>
        <v>3.9601910828025484</v>
      </c>
      <c r="G798" s="22"/>
      <c r="H798" s="23">
        <f>Tabla13[[#This Row],[Divisa]]*Tabla13[[#This Row],[Pedido]]</f>
        <v>0</v>
      </c>
      <c r="I798" s="24"/>
    </row>
    <row r="799" spans="1:9" ht="15.75">
      <c r="A799" s="31">
        <v>342</v>
      </c>
      <c r="B799" s="32" t="s">
        <v>841</v>
      </c>
      <c r="C799" s="32" t="s">
        <v>161</v>
      </c>
      <c r="D799" s="32">
        <v>40</v>
      </c>
      <c r="E799" s="21">
        <f>Tabla13[[#This Row],[PVP]]/9.42</f>
        <v>4.2462845010615711</v>
      </c>
      <c r="F799" s="21">
        <f>Tabla13[[#This Row],[Divisa]]*0.9</f>
        <v>3.8216560509554141</v>
      </c>
      <c r="G799" s="22"/>
      <c r="H799" s="23">
        <f>Tabla13[[#This Row],[Divisa]]*Tabla13[[#This Row],[Pedido]]</f>
        <v>0</v>
      </c>
      <c r="I799" s="24"/>
    </row>
    <row r="800" spans="1:9" ht="15.75">
      <c r="A800" s="31">
        <v>301</v>
      </c>
      <c r="B800" s="32" t="s">
        <v>842</v>
      </c>
      <c r="C800" s="32" t="s">
        <v>114</v>
      </c>
      <c r="D800" s="32">
        <v>14.29</v>
      </c>
      <c r="E800" s="21">
        <f>Tabla13[[#This Row],[PVP]]/9.42</f>
        <v>1.5169851380042463</v>
      </c>
      <c r="F800" s="21">
        <f>Tabla13[[#This Row],[Divisa]]*0.9</f>
        <v>1.3652866242038217</v>
      </c>
      <c r="G800" s="22"/>
      <c r="H800" s="23">
        <f>Tabla13[[#This Row],[Divisa]]*Tabla13[[#This Row],[Pedido]]</f>
        <v>0</v>
      </c>
      <c r="I800" s="24"/>
    </row>
    <row r="801" spans="1:9" ht="15.75">
      <c r="A801" s="31">
        <v>508</v>
      </c>
      <c r="B801" s="32" t="s">
        <v>843</v>
      </c>
      <c r="C801" s="32" t="s">
        <v>54</v>
      </c>
      <c r="D801" s="32">
        <v>5.37</v>
      </c>
      <c r="E801" s="21">
        <f>Tabla13[[#This Row],[PVP]]/9.42</f>
        <v>0.57006369426751591</v>
      </c>
      <c r="F801" s="21">
        <f>Tabla13[[#This Row],[Divisa]]*0.9</f>
        <v>0.51305732484076438</v>
      </c>
      <c r="G801" s="22"/>
      <c r="H801" s="23">
        <f>Tabla13[[#This Row],[Divisa]]*Tabla13[[#This Row],[Pedido]]</f>
        <v>0</v>
      </c>
      <c r="I801" s="24"/>
    </row>
    <row r="802" spans="1:9" ht="15.75">
      <c r="A802" s="31">
        <v>302</v>
      </c>
      <c r="B802" s="32" t="s">
        <v>844</v>
      </c>
      <c r="C802" s="32" t="s">
        <v>114</v>
      </c>
      <c r="D802" s="32">
        <v>25.97</v>
      </c>
      <c r="E802" s="21">
        <f>Tabla13[[#This Row],[PVP]]/9.42</f>
        <v>2.7569002123142248</v>
      </c>
      <c r="F802" s="21">
        <f>Tabla13[[#This Row],[Divisa]]*0.9</f>
        <v>2.4812101910828024</v>
      </c>
      <c r="G802" s="22"/>
      <c r="H802" s="23">
        <f>Tabla13[[#This Row],[Divisa]]*Tabla13[[#This Row],[Pedido]]</f>
        <v>0</v>
      </c>
      <c r="I802" s="24"/>
    </row>
    <row r="803" spans="1:9" ht="15.75">
      <c r="A803" s="31">
        <v>314</v>
      </c>
      <c r="B803" s="32" t="s">
        <v>845</v>
      </c>
      <c r="C803" s="32" t="s">
        <v>37</v>
      </c>
      <c r="D803" s="32">
        <v>12.21</v>
      </c>
      <c r="E803" s="21">
        <f>Tabla13[[#This Row],[PVP]]/9.42</f>
        <v>1.2961783439490446</v>
      </c>
      <c r="F803" s="21">
        <f>Tabla13[[#This Row],[Divisa]]*0.9</f>
        <v>1.1665605095541403</v>
      </c>
      <c r="G803" s="22"/>
      <c r="H803" s="23">
        <f>Tabla13[[#This Row],[Divisa]]*Tabla13[[#This Row],[Pedido]]</f>
        <v>0</v>
      </c>
      <c r="I803" s="24"/>
    </row>
    <row r="804" spans="1:9" ht="15.75">
      <c r="A804" s="31">
        <v>3036</v>
      </c>
      <c r="B804" s="32" t="s">
        <v>846</v>
      </c>
      <c r="C804" s="32" t="s">
        <v>48</v>
      </c>
      <c r="D804" s="32">
        <v>4.05</v>
      </c>
      <c r="E804" s="21">
        <f>Tabla13[[#This Row],[PVP]]/9.42</f>
        <v>0.42993630573248404</v>
      </c>
      <c r="F804" s="21">
        <f>Tabla13[[#This Row],[Divisa]]*0.9</f>
        <v>0.38694267515923564</v>
      </c>
      <c r="G804" s="22"/>
      <c r="H804" s="23">
        <f>Tabla13[[#This Row],[Divisa]]*Tabla13[[#This Row],[Pedido]]</f>
        <v>0</v>
      </c>
      <c r="I804" s="24"/>
    </row>
    <row r="805" spans="1:9" ht="15.75">
      <c r="A805" s="31">
        <v>1070</v>
      </c>
      <c r="B805" s="32" t="s">
        <v>847</v>
      </c>
      <c r="C805" s="32" t="s">
        <v>848</v>
      </c>
      <c r="D805" s="32">
        <v>127.17</v>
      </c>
      <c r="E805" s="21">
        <f>Tabla13[[#This Row],[PVP]]/9.42</f>
        <v>13.5</v>
      </c>
      <c r="F805" s="21">
        <f>Tabla13[[#This Row],[Divisa]]*0.9</f>
        <v>12.15</v>
      </c>
      <c r="G805" s="22"/>
      <c r="H805" s="23">
        <f>Tabla13[[#This Row],[Divisa]]*Tabla13[[#This Row],[Pedido]]</f>
        <v>0</v>
      </c>
      <c r="I805" s="24"/>
    </row>
    <row r="806" spans="1:9" ht="15.75">
      <c r="A806" s="31">
        <v>1071</v>
      </c>
      <c r="B806" s="32" t="s">
        <v>849</v>
      </c>
      <c r="C806" s="32" t="s">
        <v>848</v>
      </c>
      <c r="D806" s="32">
        <v>127.17</v>
      </c>
      <c r="E806" s="21">
        <f>Tabla13[[#This Row],[PVP]]/9.42</f>
        <v>13.5</v>
      </c>
      <c r="F806" s="21">
        <f>Tabla13[[#This Row],[Divisa]]*0.9</f>
        <v>12.15</v>
      </c>
      <c r="G806" s="22"/>
      <c r="H806" s="23">
        <f>Tabla13[[#This Row],[Divisa]]*Tabla13[[#This Row],[Pedido]]</f>
        <v>0</v>
      </c>
      <c r="I806" s="24"/>
    </row>
    <row r="807" spans="1:9" ht="15.75">
      <c r="A807" s="31">
        <v>2287</v>
      </c>
      <c r="B807" s="32" t="s">
        <v>850</v>
      </c>
      <c r="C807" s="32" t="s">
        <v>282</v>
      </c>
      <c r="D807" s="32">
        <v>32.5</v>
      </c>
      <c r="E807" s="21">
        <f>Tabla13[[#This Row],[PVP]]/9.42</f>
        <v>3.4501061571125264</v>
      </c>
      <c r="F807" s="21">
        <f>Tabla13[[#This Row],[Divisa]]*0.9</f>
        <v>3.105095541401274</v>
      </c>
      <c r="G807" s="22"/>
      <c r="H807" s="23">
        <f>Tabla13[[#This Row],[Divisa]]*Tabla13[[#This Row],[Pedido]]</f>
        <v>0</v>
      </c>
      <c r="I807" s="24"/>
    </row>
    <row r="808" spans="1:9" ht="15.75">
      <c r="A808" s="31">
        <v>2274</v>
      </c>
      <c r="B808" s="32" t="s">
        <v>851</v>
      </c>
      <c r="C808" s="32" t="s">
        <v>23</v>
      </c>
      <c r="D808" s="32">
        <v>13.47</v>
      </c>
      <c r="E808" s="21">
        <f>Tabla13[[#This Row],[PVP]]/9.42</f>
        <v>1.4299363057324841</v>
      </c>
      <c r="F808" s="21">
        <f>Tabla13[[#This Row],[Divisa]]*0.9</f>
        <v>1.2869426751592357</v>
      </c>
      <c r="G808" s="22"/>
      <c r="H808" s="23">
        <f>Tabla13[[#This Row],[Divisa]]*Tabla13[[#This Row],[Pedido]]</f>
        <v>0</v>
      </c>
      <c r="I808" s="24"/>
    </row>
    <row r="809" spans="1:9" ht="15.75">
      <c r="A809" s="31">
        <v>739</v>
      </c>
      <c r="B809" s="32" t="s">
        <v>852</v>
      </c>
      <c r="C809" s="32" t="s">
        <v>18</v>
      </c>
      <c r="D809" s="32">
        <v>21.48</v>
      </c>
      <c r="E809" s="21">
        <f>Tabla13[[#This Row],[PVP]]/9.42</f>
        <v>2.2802547770700636</v>
      </c>
      <c r="F809" s="21">
        <f>Tabla13[[#This Row],[Divisa]]*0.9</f>
        <v>2.0522292993630575</v>
      </c>
      <c r="G809" s="22"/>
      <c r="H809" s="23">
        <f>Tabla13[[#This Row],[Divisa]]*Tabla13[[#This Row],[Pedido]]</f>
        <v>0</v>
      </c>
      <c r="I809" s="24"/>
    </row>
    <row r="810" spans="1:9" ht="15.75">
      <c r="A810" s="31">
        <v>1092</v>
      </c>
      <c r="B810" s="32" t="s">
        <v>853</v>
      </c>
      <c r="C810" s="32" t="s">
        <v>29</v>
      </c>
      <c r="D810" s="32">
        <v>7.25</v>
      </c>
      <c r="E810" s="21">
        <f>Tabla13[[#This Row],[PVP]]/9.42</f>
        <v>0.76963906581740982</v>
      </c>
      <c r="F810" s="21">
        <f>Tabla13[[#This Row],[Divisa]]*0.9</f>
        <v>0.6926751592356688</v>
      </c>
      <c r="G810" s="22"/>
      <c r="H810" s="23">
        <f>Tabla13[[#This Row],[Divisa]]*Tabla13[[#This Row],[Pedido]]</f>
        <v>0</v>
      </c>
      <c r="I810" s="24"/>
    </row>
    <row r="811" spans="1:9" ht="15.75">
      <c r="A811" s="49">
        <v>2358</v>
      </c>
      <c r="B811" s="50" t="s">
        <v>854</v>
      </c>
      <c r="C811" s="50" t="s">
        <v>150</v>
      </c>
      <c r="D811" s="50">
        <v>15.87</v>
      </c>
      <c r="E811" s="21">
        <f>Tabla13[[#This Row],[PVP]]/9.42</f>
        <v>1.6847133757961783</v>
      </c>
      <c r="F811" s="21">
        <f>Tabla13[[#This Row],[Divisa]]*0.9</f>
        <v>1.5162420382165605</v>
      </c>
      <c r="G811" s="22"/>
      <c r="H811" s="23">
        <f>Tabla13[[#This Row],[Divisa]]*Tabla13[[#This Row],[Pedido]]</f>
        <v>0</v>
      </c>
      <c r="I811" s="24"/>
    </row>
    <row r="812" spans="1:9" ht="15.75">
      <c r="A812" s="31">
        <v>2310</v>
      </c>
      <c r="B812" s="32" t="s">
        <v>854</v>
      </c>
      <c r="C812" s="32" t="s">
        <v>54</v>
      </c>
      <c r="D812" s="32">
        <v>2.17</v>
      </c>
      <c r="E812" s="21">
        <f>Tabla13[[#This Row],[PVP]]/9.42</f>
        <v>0.23036093418259024</v>
      </c>
      <c r="F812" s="21">
        <f>Tabla13[[#This Row],[Divisa]]*0.9</f>
        <v>0.20732484076433122</v>
      </c>
      <c r="G812" s="22"/>
      <c r="H812" s="23">
        <f>Tabla13[[#This Row],[Divisa]]*Tabla13[[#This Row],[Pedido]]</f>
        <v>0</v>
      </c>
      <c r="I812" s="24"/>
    </row>
    <row r="813" spans="1:9" ht="15.75">
      <c r="A813" s="31">
        <v>417</v>
      </c>
      <c r="B813" s="32" t="s">
        <v>855</v>
      </c>
      <c r="C813" s="32" t="s">
        <v>163</v>
      </c>
      <c r="D813" s="32">
        <v>41.35</v>
      </c>
      <c r="E813" s="21">
        <f>Tabla13[[#This Row],[PVP]]/9.42</f>
        <v>4.3895966029723992</v>
      </c>
      <c r="F813" s="21">
        <f>Tabla13[[#This Row],[Divisa]]*0.9</f>
        <v>3.9506369426751595</v>
      </c>
      <c r="G813" s="22"/>
      <c r="H813" s="23">
        <f>Tabla13[[#This Row],[Divisa]]*Tabla13[[#This Row],[Pedido]]</f>
        <v>0</v>
      </c>
      <c r="I813" s="24"/>
    </row>
    <row r="814" spans="1:9" ht="15.75">
      <c r="A814" s="31">
        <v>436</v>
      </c>
      <c r="B814" s="32" t="s">
        <v>856</v>
      </c>
      <c r="C814" s="32" t="s">
        <v>163</v>
      </c>
      <c r="D814" s="32">
        <v>30.62</v>
      </c>
      <c r="E814" s="21">
        <f>Tabla13[[#This Row],[PVP]]/9.42</f>
        <v>3.2505307855626326</v>
      </c>
      <c r="F814" s="21">
        <f>Tabla13[[#This Row],[Divisa]]*0.9</f>
        <v>2.9254777070063693</v>
      </c>
      <c r="G814" s="22"/>
      <c r="H814" s="23">
        <f>Tabla13[[#This Row],[Divisa]]*Tabla13[[#This Row],[Pedido]]</f>
        <v>0</v>
      </c>
      <c r="I814" s="24"/>
    </row>
    <row r="815" spans="1:9" ht="15.75">
      <c r="A815" s="31">
        <v>455</v>
      </c>
      <c r="B815" s="32" t="s">
        <v>857</v>
      </c>
      <c r="C815" s="32" t="s">
        <v>163</v>
      </c>
      <c r="D815" s="32">
        <v>29.39</v>
      </c>
      <c r="E815" s="21">
        <f>Tabla13[[#This Row],[PVP]]/9.42</f>
        <v>3.1199575371549892</v>
      </c>
      <c r="F815" s="21">
        <f>Tabla13[[#This Row],[Divisa]]*0.9</f>
        <v>2.8079617834394903</v>
      </c>
      <c r="G815" s="22"/>
      <c r="H815" s="23">
        <f>Tabla13[[#This Row],[Divisa]]*Tabla13[[#This Row],[Pedido]]</f>
        <v>0</v>
      </c>
      <c r="I815" s="24"/>
    </row>
    <row r="816" spans="1:9" ht="15.75">
      <c r="A816" s="31">
        <v>329</v>
      </c>
      <c r="B816" s="32" t="s">
        <v>858</v>
      </c>
      <c r="C816" s="32" t="s">
        <v>163</v>
      </c>
      <c r="D816" s="32">
        <v>30.8</v>
      </c>
      <c r="E816" s="21">
        <f>Tabla13[[#This Row],[PVP]]/9.42</f>
        <v>3.2696390658174099</v>
      </c>
      <c r="F816" s="21">
        <f>Tabla13[[#This Row],[Divisa]]*0.9</f>
        <v>2.942675159235669</v>
      </c>
      <c r="G816" s="22"/>
      <c r="H816" s="23">
        <f>Tabla13[[#This Row],[Divisa]]*Tabla13[[#This Row],[Pedido]]</f>
        <v>0</v>
      </c>
      <c r="I816" s="24"/>
    </row>
    <row r="817" spans="1:9" ht="15.75">
      <c r="A817" s="31">
        <v>44</v>
      </c>
      <c r="B817" s="32" t="s">
        <v>859</v>
      </c>
      <c r="C817" s="32" t="s">
        <v>163</v>
      </c>
      <c r="D817" s="32">
        <v>26.28</v>
      </c>
      <c r="E817" s="21">
        <f>Tabla13[[#This Row],[PVP]]/9.42</f>
        <v>2.7898089171974525</v>
      </c>
      <c r="F817" s="21">
        <f>Tabla13[[#This Row],[Divisa]]*0.9</f>
        <v>2.5108280254777071</v>
      </c>
      <c r="G817" s="22"/>
      <c r="H817" s="23">
        <f>Tabla13[[#This Row],[Divisa]]*Tabla13[[#This Row],[Pedido]]</f>
        <v>0</v>
      </c>
      <c r="I817" s="24"/>
    </row>
    <row r="818" spans="1:9" ht="15.75">
      <c r="A818" s="31">
        <v>453</v>
      </c>
      <c r="B818" s="32" t="s">
        <v>860</v>
      </c>
      <c r="C818" s="32" t="s">
        <v>163</v>
      </c>
      <c r="D818" s="32">
        <v>41.64</v>
      </c>
      <c r="E818" s="21">
        <f>Tabla13[[#This Row],[PVP]]/9.42</f>
        <v>4.4203821656050959</v>
      </c>
      <c r="F818" s="21">
        <f>Tabla13[[#This Row],[Divisa]]*0.9</f>
        <v>3.9783439490445862</v>
      </c>
      <c r="G818" s="22"/>
      <c r="H818" s="23">
        <f>Tabla13[[#This Row],[Divisa]]*Tabla13[[#This Row],[Pedido]]</f>
        <v>0</v>
      </c>
      <c r="I818" s="24"/>
    </row>
    <row r="819" spans="1:9" ht="15.75">
      <c r="A819" s="31">
        <v>2096</v>
      </c>
      <c r="B819" s="32" t="s">
        <v>861</v>
      </c>
      <c r="C819" s="32" t="s">
        <v>12</v>
      </c>
      <c r="D819" s="32">
        <v>40.5</v>
      </c>
      <c r="E819" s="21">
        <f>Tabla13[[#This Row],[PVP]]/9.42</f>
        <v>4.2993630573248405</v>
      </c>
      <c r="F819" s="21">
        <f>Tabla13[[#This Row],[Divisa]]*0.9</f>
        <v>3.8694267515923566</v>
      </c>
      <c r="G819" s="22"/>
      <c r="H819" s="23">
        <f>Tabla13[[#This Row],[Divisa]]*Tabla13[[#This Row],[Pedido]]</f>
        <v>0</v>
      </c>
      <c r="I819" s="24"/>
    </row>
    <row r="820" spans="1:9" ht="15.75">
      <c r="A820" s="31">
        <v>362</v>
      </c>
      <c r="B820" s="32" t="s">
        <v>862</v>
      </c>
      <c r="C820" s="32" t="s">
        <v>255</v>
      </c>
      <c r="D820" s="32">
        <v>89.36</v>
      </c>
      <c r="E820" s="21">
        <f>Tabla13[[#This Row],[PVP]]/9.42</f>
        <v>9.4861995753715505</v>
      </c>
      <c r="F820" s="21">
        <f>Tabla13[[#This Row],[Divisa]]*0.9</f>
        <v>8.5375796178343961</v>
      </c>
      <c r="G820" s="22"/>
      <c r="H820" s="23">
        <f>Tabla13[[#This Row],[Divisa]]*Tabla13[[#This Row],[Pedido]]</f>
        <v>0</v>
      </c>
      <c r="I820" s="24"/>
    </row>
    <row r="821" spans="1:9" ht="15.75">
      <c r="A821" s="31">
        <v>1155</v>
      </c>
      <c r="B821" s="32" t="s">
        <v>863</v>
      </c>
      <c r="C821" s="32" t="s">
        <v>234</v>
      </c>
      <c r="D821" s="32">
        <v>39.19</v>
      </c>
      <c r="E821" s="21">
        <f>Tabla13[[#This Row],[PVP]]/9.42</f>
        <v>4.1602972399150744</v>
      </c>
      <c r="F821" s="21">
        <f>Tabla13[[#This Row],[Divisa]]*0.9</f>
        <v>3.7442675159235672</v>
      </c>
      <c r="G821" s="22"/>
      <c r="H821" s="23">
        <f>Tabla13[[#This Row],[Divisa]]*Tabla13[[#This Row],[Pedido]]</f>
        <v>0</v>
      </c>
      <c r="I821" s="24"/>
    </row>
    <row r="822" spans="1:9" ht="15.75">
      <c r="A822" s="31">
        <v>1122</v>
      </c>
      <c r="B822" s="32" t="s">
        <v>864</v>
      </c>
      <c r="C822" s="32" t="s">
        <v>234</v>
      </c>
      <c r="D822" s="32">
        <v>39.19</v>
      </c>
      <c r="E822" s="21">
        <f>Tabla13[[#This Row],[PVP]]/9.42</f>
        <v>4.1602972399150744</v>
      </c>
      <c r="F822" s="21">
        <f>Tabla13[[#This Row],[Divisa]]*0.9</f>
        <v>3.7442675159235672</v>
      </c>
      <c r="G822" s="22"/>
      <c r="H822" s="23">
        <f>Tabla13[[#This Row],[Divisa]]*Tabla13[[#This Row],[Pedido]]</f>
        <v>0</v>
      </c>
      <c r="I822" s="24"/>
    </row>
    <row r="823" spans="1:9" ht="15.75">
      <c r="A823" s="31">
        <v>1123</v>
      </c>
      <c r="B823" s="32" t="s">
        <v>865</v>
      </c>
      <c r="C823" s="32" t="s">
        <v>234</v>
      </c>
      <c r="D823" s="32">
        <v>42.39</v>
      </c>
      <c r="E823" s="21">
        <f>Tabla13[[#This Row],[PVP]]/9.42</f>
        <v>4.5</v>
      </c>
      <c r="F823" s="21">
        <f>Tabla13[[#This Row],[Divisa]]*0.9</f>
        <v>4.05</v>
      </c>
      <c r="G823" s="22"/>
      <c r="H823" s="23">
        <f>Tabla13[[#This Row],[Divisa]]*Tabla13[[#This Row],[Pedido]]</f>
        <v>0</v>
      </c>
      <c r="I823" s="24"/>
    </row>
    <row r="824" spans="1:9" ht="15.75">
      <c r="A824" s="31">
        <v>1124</v>
      </c>
      <c r="B824" s="32" t="s">
        <v>866</v>
      </c>
      <c r="C824" s="32" t="s">
        <v>234</v>
      </c>
      <c r="D824" s="32">
        <v>39.19</v>
      </c>
      <c r="E824" s="21">
        <f>Tabla13[[#This Row],[PVP]]/9.42</f>
        <v>4.1602972399150744</v>
      </c>
      <c r="F824" s="21">
        <f>Tabla13[[#This Row],[Divisa]]*0.9</f>
        <v>3.7442675159235672</v>
      </c>
      <c r="G824" s="22"/>
      <c r="H824" s="23">
        <f>Tabla13[[#This Row],[Divisa]]*Tabla13[[#This Row],[Pedido]]</f>
        <v>0</v>
      </c>
      <c r="I824" s="24"/>
    </row>
    <row r="825" spans="1:9" ht="15.75">
      <c r="A825" s="31">
        <v>1082</v>
      </c>
      <c r="B825" s="32" t="s">
        <v>867</v>
      </c>
      <c r="C825" s="32" t="s">
        <v>16</v>
      </c>
      <c r="D825" s="32">
        <v>21.85</v>
      </c>
      <c r="E825" s="21">
        <f>Tabla13[[#This Row],[PVP]]/9.42</f>
        <v>2.3195329087048835</v>
      </c>
      <c r="F825" s="21">
        <f>Tabla13[[#This Row],[Divisa]]*0.9</f>
        <v>2.0875796178343951</v>
      </c>
      <c r="G825" s="22"/>
      <c r="H825" s="23">
        <f>Tabla13[[#This Row],[Divisa]]*Tabla13[[#This Row],[Pedido]]</f>
        <v>0</v>
      </c>
      <c r="I825" s="24"/>
    </row>
    <row r="826" spans="1:9" ht="15.75">
      <c r="A826" s="31">
        <v>1111</v>
      </c>
      <c r="B826" s="32" t="s">
        <v>868</v>
      </c>
      <c r="C826" s="32" t="s">
        <v>16</v>
      </c>
      <c r="D826" s="32">
        <v>27.41</v>
      </c>
      <c r="E826" s="21">
        <f>Tabla13[[#This Row],[PVP]]/9.42</f>
        <v>2.9097664543524417</v>
      </c>
      <c r="F826" s="21">
        <f>Tabla13[[#This Row],[Divisa]]*0.9</f>
        <v>2.6187898089171977</v>
      </c>
      <c r="G826" s="22"/>
      <c r="H826" s="23">
        <f>Tabla13[[#This Row],[Divisa]]*Tabla13[[#This Row],[Pedido]]</f>
        <v>0</v>
      </c>
      <c r="I826" s="24"/>
    </row>
    <row r="827" spans="1:9" ht="15.75">
      <c r="A827" s="31">
        <v>1107</v>
      </c>
      <c r="B827" s="32" t="s">
        <v>869</v>
      </c>
      <c r="C827" s="32" t="s">
        <v>16</v>
      </c>
      <c r="D827" s="32">
        <v>45.5</v>
      </c>
      <c r="E827" s="21">
        <f>Tabla13[[#This Row],[PVP]]/9.42</f>
        <v>4.8301486199575372</v>
      </c>
      <c r="F827" s="21">
        <f>Tabla13[[#This Row],[Divisa]]*0.9</f>
        <v>4.3471337579617835</v>
      </c>
      <c r="G827" s="22"/>
      <c r="H827" s="23">
        <f>Tabla13[[#This Row],[Divisa]]*Tabla13[[#This Row],[Pedido]]</f>
        <v>0</v>
      </c>
      <c r="I827" s="24"/>
    </row>
    <row r="828" spans="1:9" ht="15.75">
      <c r="A828" s="31">
        <v>1113</v>
      </c>
      <c r="B828" s="32" t="s">
        <v>870</v>
      </c>
      <c r="C828" s="32" t="s">
        <v>16</v>
      </c>
      <c r="D828" s="32">
        <v>41.17</v>
      </c>
      <c r="E828" s="21">
        <f>Tabla13[[#This Row],[PVP]]/9.42</f>
        <v>4.3704883227176223</v>
      </c>
      <c r="F828" s="21">
        <f>Tabla13[[#This Row],[Divisa]]*0.9</f>
        <v>3.9334394904458603</v>
      </c>
      <c r="G828" s="22"/>
      <c r="H828" s="23">
        <f>Tabla13[[#This Row],[Divisa]]*Tabla13[[#This Row],[Pedido]]</f>
        <v>0</v>
      </c>
      <c r="I828" s="24"/>
    </row>
    <row r="829" spans="1:9" ht="15.75">
      <c r="A829" s="31">
        <v>1156</v>
      </c>
      <c r="B829" s="32" t="s">
        <v>871</v>
      </c>
      <c r="C829" s="32" t="s">
        <v>16</v>
      </c>
      <c r="D829" s="32">
        <v>27.41</v>
      </c>
      <c r="E829" s="21">
        <f>Tabla13[[#This Row],[PVP]]/9.42</f>
        <v>2.9097664543524417</v>
      </c>
      <c r="F829" s="21">
        <f>Tabla13[[#This Row],[Divisa]]*0.9</f>
        <v>2.6187898089171977</v>
      </c>
      <c r="G829" s="22"/>
      <c r="H829" s="23">
        <f>Tabla13[[#This Row],[Divisa]]*Tabla13[[#This Row],[Pedido]]</f>
        <v>0</v>
      </c>
      <c r="I829" s="24"/>
    </row>
    <row r="830" spans="1:9" ht="15.75">
      <c r="A830" s="31">
        <v>1114</v>
      </c>
      <c r="B830" s="32" t="s">
        <v>872</v>
      </c>
      <c r="C830" s="32" t="s">
        <v>16</v>
      </c>
      <c r="D830" s="32">
        <v>45.12</v>
      </c>
      <c r="E830" s="21">
        <f>Tabla13[[#This Row],[PVP]]/9.42</f>
        <v>4.7898089171974521</v>
      </c>
      <c r="F830" s="21">
        <f>Tabla13[[#This Row],[Divisa]]*0.9</f>
        <v>4.3108280254777069</v>
      </c>
      <c r="G830" s="22"/>
      <c r="H830" s="23">
        <f>Tabla13[[#This Row],[Divisa]]*Tabla13[[#This Row],[Pedido]]</f>
        <v>0</v>
      </c>
      <c r="I830" s="24"/>
    </row>
    <row r="831" spans="1:9" ht="15.75">
      <c r="A831" s="31">
        <v>1081</v>
      </c>
      <c r="B831" s="32" t="s">
        <v>873</v>
      </c>
      <c r="C831" s="32" t="s">
        <v>16</v>
      </c>
      <c r="D831" s="32">
        <v>23.46</v>
      </c>
      <c r="E831" s="21">
        <f>Tabla13[[#This Row],[PVP]]/9.42</f>
        <v>2.4904458598726116</v>
      </c>
      <c r="F831" s="21">
        <f>Tabla13[[#This Row],[Divisa]]*0.9</f>
        <v>2.2414012738853506</v>
      </c>
      <c r="G831" s="22"/>
      <c r="H831" s="23">
        <f>Tabla13[[#This Row],[Divisa]]*Tabla13[[#This Row],[Pedido]]</f>
        <v>0</v>
      </c>
      <c r="I831" s="24"/>
    </row>
    <row r="832" spans="1:9" ht="15.75">
      <c r="A832" s="31">
        <v>1077</v>
      </c>
      <c r="B832" s="32" t="s">
        <v>874</v>
      </c>
      <c r="C832" s="32" t="s">
        <v>16</v>
      </c>
      <c r="D832" s="32">
        <v>20.350000000000001</v>
      </c>
      <c r="E832" s="21">
        <f>Tabla13[[#This Row],[PVP]]/9.42</f>
        <v>2.1602972399150744</v>
      </c>
      <c r="F832" s="21">
        <f>Tabla13[[#This Row],[Divisa]]*0.9</f>
        <v>1.9442675159235669</v>
      </c>
      <c r="G832" s="22"/>
      <c r="H832" s="23">
        <f>Tabla13[[#This Row],[Divisa]]*Tabla13[[#This Row],[Pedido]]</f>
        <v>0</v>
      </c>
      <c r="I832" s="24"/>
    </row>
    <row r="833" spans="1:9" ht="15.75">
      <c r="A833" s="31">
        <v>1076</v>
      </c>
      <c r="B833" s="32" t="s">
        <v>875</v>
      </c>
      <c r="C833" s="32" t="s">
        <v>16</v>
      </c>
      <c r="D833" s="32">
        <v>25.25</v>
      </c>
      <c r="E833" s="21">
        <f>Tabla13[[#This Row],[PVP]]/9.42</f>
        <v>2.680467091295117</v>
      </c>
      <c r="F833" s="21">
        <f>Tabla13[[#This Row],[Divisa]]*0.9</f>
        <v>2.4124203821656054</v>
      </c>
      <c r="G833" s="22"/>
      <c r="H833" s="23">
        <f>Tabla13[[#This Row],[Divisa]]*Tabla13[[#This Row],[Pedido]]</f>
        <v>0</v>
      </c>
      <c r="I833" s="24"/>
    </row>
    <row r="834" spans="1:9" ht="15.75">
      <c r="A834" s="31">
        <v>1073</v>
      </c>
      <c r="B834" s="32" t="s">
        <v>876</v>
      </c>
      <c r="C834" s="32" t="s">
        <v>16</v>
      </c>
      <c r="D834" s="32">
        <v>25.81</v>
      </c>
      <c r="E834" s="21">
        <f>Tabla13[[#This Row],[PVP]]/9.42</f>
        <v>2.7399150743099785</v>
      </c>
      <c r="F834" s="21">
        <f>Tabla13[[#This Row],[Divisa]]*0.9</f>
        <v>2.4659235668789807</v>
      </c>
      <c r="G834" s="22"/>
      <c r="H834" s="23">
        <f>Tabla13[[#This Row],[Divisa]]*Tabla13[[#This Row],[Pedido]]</f>
        <v>0</v>
      </c>
      <c r="I834" s="24"/>
    </row>
    <row r="835" spans="1:9" ht="15.75">
      <c r="A835" s="31">
        <v>1072</v>
      </c>
      <c r="B835" s="32" t="s">
        <v>877</v>
      </c>
      <c r="C835" s="32" t="s">
        <v>16</v>
      </c>
      <c r="D835" s="32">
        <v>25.25</v>
      </c>
      <c r="E835" s="21">
        <f>Tabla13[[#This Row],[PVP]]/9.42</f>
        <v>2.680467091295117</v>
      </c>
      <c r="F835" s="21">
        <f>Tabla13[[#This Row],[Divisa]]*0.9</f>
        <v>2.4124203821656054</v>
      </c>
      <c r="G835" s="22"/>
      <c r="H835" s="23">
        <f>Tabla13[[#This Row],[Divisa]]*Tabla13[[#This Row],[Pedido]]</f>
        <v>0</v>
      </c>
      <c r="I835" s="24"/>
    </row>
    <row r="836" spans="1:9" ht="15.75">
      <c r="A836" s="31">
        <v>1074</v>
      </c>
      <c r="B836" s="32" t="s">
        <v>878</v>
      </c>
      <c r="C836" s="32" t="s">
        <v>16</v>
      </c>
      <c r="D836" s="32">
        <v>24.96</v>
      </c>
      <c r="E836" s="21">
        <f>Tabla13[[#This Row],[PVP]]/9.42</f>
        <v>2.6496815286624207</v>
      </c>
      <c r="F836" s="21">
        <f>Tabla13[[#This Row],[Divisa]]*0.9</f>
        <v>2.3847133757961787</v>
      </c>
      <c r="G836" s="22"/>
      <c r="H836" s="23">
        <f>Tabla13[[#This Row],[Divisa]]*Tabla13[[#This Row],[Pedido]]</f>
        <v>0</v>
      </c>
      <c r="I836" s="24"/>
    </row>
    <row r="837" spans="1:9" ht="15.75">
      <c r="A837" s="31">
        <v>1075</v>
      </c>
      <c r="B837" s="32" t="s">
        <v>879</v>
      </c>
      <c r="C837" s="32" t="s">
        <v>16</v>
      </c>
      <c r="D837" s="32">
        <v>26.09</v>
      </c>
      <c r="E837" s="21">
        <f>Tabla13[[#This Row],[PVP]]/9.42</f>
        <v>2.7696390658174099</v>
      </c>
      <c r="F837" s="21">
        <f>Tabla13[[#This Row],[Divisa]]*0.9</f>
        <v>2.4926751592356688</v>
      </c>
      <c r="G837" s="22"/>
      <c r="H837" s="23">
        <f>Tabla13[[#This Row],[Divisa]]*Tabla13[[#This Row],[Pedido]]</f>
        <v>0</v>
      </c>
      <c r="I837" s="24"/>
    </row>
    <row r="838" spans="1:9" ht="15.75">
      <c r="A838" s="31">
        <v>1083</v>
      </c>
      <c r="B838" s="32" t="s">
        <v>880</v>
      </c>
      <c r="C838" s="32" t="s">
        <v>16</v>
      </c>
      <c r="D838" s="32">
        <v>35.14</v>
      </c>
      <c r="E838" s="21">
        <f>Tabla13[[#This Row],[PVP]]/9.42</f>
        <v>3.7303609341825905</v>
      </c>
      <c r="F838" s="21">
        <f>Tabla13[[#This Row],[Divisa]]*0.9</f>
        <v>3.3573248407643317</v>
      </c>
      <c r="G838" s="22"/>
      <c r="H838" s="23">
        <f>Tabla13[[#This Row],[Divisa]]*Tabla13[[#This Row],[Pedido]]</f>
        <v>0</v>
      </c>
      <c r="I838" s="24"/>
    </row>
    <row r="839" spans="1:9" ht="15.75">
      <c r="A839" s="31">
        <v>2292</v>
      </c>
      <c r="B839" s="32" t="s">
        <v>881</v>
      </c>
      <c r="C839" s="32" t="s">
        <v>16</v>
      </c>
      <c r="D839" s="32">
        <v>37.21</v>
      </c>
      <c r="E839" s="21">
        <f>Tabla13[[#This Row],[PVP]]/9.42</f>
        <v>3.9501061571125264</v>
      </c>
      <c r="F839" s="21">
        <f>Tabla13[[#This Row],[Divisa]]*0.9</f>
        <v>3.5550955414012737</v>
      </c>
      <c r="G839" s="22"/>
      <c r="H839" s="23">
        <f>Tabla13[[#This Row],[Divisa]]*Tabla13[[#This Row],[Pedido]]</f>
        <v>0</v>
      </c>
      <c r="I839" s="24"/>
    </row>
    <row r="840" spans="1:9" ht="15.75">
      <c r="A840" s="31">
        <v>702</v>
      </c>
      <c r="B840" s="32" t="s">
        <v>882</v>
      </c>
      <c r="C840" s="32" t="s">
        <v>114</v>
      </c>
      <c r="D840" s="32">
        <v>19.48</v>
      </c>
      <c r="E840" s="21">
        <f>Tabla13[[#This Row],[PVP]]/9.42</f>
        <v>2.0679405520169851</v>
      </c>
      <c r="F840" s="21">
        <f>Tabla13[[#This Row],[Divisa]]*0.9</f>
        <v>1.8611464968152867</v>
      </c>
      <c r="G840" s="22"/>
      <c r="H840" s="23">
        <f>Tabla13[[#This Row],[Divisa]]*Tabla13[[#This Row],[Pedido]]</f>
        <v>0</v>
      </c>
      <c r="I840" s="24"/>
    </row>
    <row r="841" spans="1:9" ht="15.75">
      <c r="A841" s="31">
        <v>1096</v>
      </c>
      <c r="B841" s="32" t="s">
        <v>883</v>
      </c>
      <c r="C841" s="32" t="s">
        <v>48</v>
      </c>
      <c r="D841" s="32">
        <v>11.68</v>
      </c>
      <c r="E841" s="21">
        <f>Tabla13[[#This Row],[PVP]]/9.42</f>
        <v>1.2399150743099787</v>
      </c>
      <c r="F841" s="21">
        <f>Tabla13[[#This Row],[Divisa]]*0.9</f>
        <v>1.1159235668789809</v>
      </c>
      <c r="G841" s="22"/>
      <c r="H841" s="23">
        <f>Tabla13[[#This Row],[Divisa]]*Tabla13[[#This Row],[Pedido]]</f>
        <v>0</v>
      </c>
      <c r="I841" s="24"/>
    </row>
    <row r="842" spans="1:9" ht="15.75">
      <c r="A842" s="31">
        <v>671</v>
      </c>
      <c r="B842" s="32" t="s">
        <v>884</v>
      </c>
      <c r="C842" s="32" t="s">
        <v>43</v>
      </c>
      <c r="D842" s="32">
        <v>36</v>
      </c>
      <c r="E842" s="21">
        <f>Tabla13[[#This Row],[PVP]]/9.42</f>
        <v>3.8216560509554141</v>
      </c>
      <c r="F842" s="21">
        <f>Tabla13[[#This Row],[Divisa]]*0.9</f>
        <v>3.4394904458598727</v>
      </c>
      <c r="G842" s="22"/>
      <c r="H842" s="23">
        <f>Tabla13[[#This Row],[Divisa]]*Tabla13[[#This Row],[Pedido]]</f>
        <v>0</v>
      </c>
      <c r="I842" s="24"/>
    </row>
    <row r="843" spans="1:9" ht="15.75">
      <c r="A843" s="31">
        <v>672</v>
      </c>
      <c r="B843" s="32" t="s">
        <v>885</v>
      </c>
      <c r="C843" s="32" t="s">
        <v>43</v>
      </c>
      <c r="D843" s="32">
        <v>20.9</v>
      </c>
      <c r="E843" s="21">
        <f>Tabla13[[#This Row],[PVP]]/9.42</f>
        <v>2.2186836518046706</v>
      </c>
      <c r="F843" s="21">
        <f>Tabla13[[#This Row],[Divisa]]*0.9</f>
        <v>1.9968152866242037</v>
      </c>
      <c r="G843" s="22"/>
      <c r="H843" s="23">
        <f>Tabla13[[#This Row],[Divisa]]*Tabla13[[#This Row],[Pedido]]</f>
        <v>0</v>
      </c>
      <c r="I843" s="24"/>
    </row>
    <row r="844" spans="1:9" ht="15.75">
      <c r="A844" s="31">
        <v>186</v>
      </c>
      <c r="B844" s="32" t="s">
        <v>886</v>
      </c>
      <c r="C844" s="32" t="s">
        <v>437</v>
      </c>
      <c r="D844" s="32">
        <v>10.36</v>
      </c>
      <c r="E844" s="21">
        <f>Tabla13[[#This Row],[PVP]]/9.42</f>
        <v>1.0997876857749469</v>
      </c>
      <c r="F844" s="21">
        <f>Tabla13[[#This Row],[Divisa]]*0.9</f>
        <v>0.98980891719745223</v>
      </c>
      <c r="G844" s="22"/>
      <c r="H844" s="23">
        <f>Tabla13[[#This Row],[Divisa]]*Tabla13[[#This Row],[Pedido]]</f>
        <v>0</v>
      </c>
      <c r="I844" s="24"/>
    </row>
    <row r="845" spans="1:9" ht="15.75">
      <c r="A845" s="31">
        <v>740</v>
      </c>
      <c r="B845" s="32" t="s">
        <v>887</v>
      </c>
      <c r="C845" s="32" t="s">
        <v>18</v>
      </c>
      <c r="D845" s="32">
        <v>15.07</v>
      </c>
      <c r="E845" s="21">
        <f>Tabla13[[#This Row],[PVP]]/9.42</f>
        <v>1.5997876857749469</v>
      </c>
      <c r="F845" s="21">
        <f>Tabla13[[#This Row],[Divisa]]*0.9</f>
        <v>1.4398089171974522</v>
      </c>
      <c r="G845" s="22"/>
      <c r="H845" s="23">
        <f>Tabla13[[#This Row],[Divisa]]*Tabla13[[#This Row],[Pedido]]</f>
        <v>0</v>
      </c>
      <c r="I845" s="24"/>
    </row>
    <row r="846" spans="1:9" ht="15.75">
      <c r="A846" s="31">
        <v>881</v>
      </c>
      <c r="B846" s="32" t="s">
        <v>888</v>
      </c>
      <c r="C846" s="32" t="s">
        <v>18</v>
      </c>
      <c r="D846" s="32">
        <v>18.559999999999999</v>
      </c>
      <c r="E846" s="21">
        <f>Tabla13[[#This Row],[PVP]]/9.42</f>
        <v>1.9702760084925688</v>
      </c>
      <c r="F846" s="21">
        <f>Tabla13[[#This Row],[Divisa]]*0.9</f>
        <v>1.7732484076433119</v>
      </c>
      <c r="G846" s="22"/>
      <c r="H846" s="23">
        <f>Tabla13[[#This Row],[Divisa]]*Tabla13[[#This Row],[Pedido]]</f>
        <v>0</v>
      </c>
      <c r="I846" s="24"/>
    </row>
    <row r="847" spans="1:9" ht="15.75">
      <c r="A847" s="31">
        <v>673</v>
      </c>
      <c r="B847" s="32" t="s">
        <v>889</v>
      </c>
      <c r="C847" s="32" t="s">
        <v>43</v>
      </c>
      <c r="D847" s="32">
        <v>50.81</v>
      </c>
      <c r="E847" s="21">
        <f>Tabla13[[#This Row],[PVP]]/9.42</f>
        <v>5.3938428874734612</v>
      </c>
      <c r="F847" s="21">
        <f>Tabla13[[#This Row],[Divisa]]*0.9</f>
        <v>4.8544585987261151</v>
      </c>
      <c r="G847" s="22"/>
      <c r="H847" s="23">
        <f>Tabla13[[#This Row],[Divisa]]*Tabla13[[#This Row],[Pedido]]</f>
        <v>0</v>
      </c>
      <c r="I847" s="24"/>
    </row>
    <row r="848" spans="1:9" ht="15.75">
      <c r="A848" s="31">
        <v>2128</v>
      </c>
      <c r="B848" s="32" t="s">
        <v>890</v>
      </c>
      <c r="C848" s="32" t="s">
        <v>77</v>
      </c>
      <c r="D848" s="32">
        <v>45.77</v>
      </c>
      <c r="E848" s="21">
        <f>Tabla13[[#This Row],[PVP]]/9.42</f>
        <v>4.8588110403397033</v>
      </c>
      <c r="F848" s="21">
        <f>Tabla13[[#This Row],[Divisa]]*0.9</f>
        <v>4.3729299363057335</v>
      </c>
      <c r="G848" s="22"/>
      <c r="H848" s="23">
        <f>Tabla13[[#This Row],[Divisa]]*Tabla13[[#This Row],[Pedido]]</f>
        <v>0</v>
      </c>
      <c r="I848" s="24"/>
    </row>
    <row r="849" spans="1:9" ht="15.75">
      <c r="A849" s="31">
        <v>1036</v>
      </c>
      <c r="B849" s="32" t="s">
        <v>891</v>
      </c>
      <c r="C849" s="32" t="s">
        <v>23</v>
      </c>
      <c r="D849" s="32">
        <v>42.77</v>
      </c>
      <c r="E849" s="21">
        <f>Tabla13[[#This Row],[PVP]]/9.42</f>
        <v>4.5403397027600851</v>
      </c>
      <c r="F849" s="21">
        <f>Tabla13[[#This Row],[Divisa]]*0.9</f>
        <v>4.0863057324840764</v>
      </c>
      <c r="G849" s="22"/>
      <c r="H849" s="23">
        <f>Tabla13[[#This Row],[Divisa]]*Tabla13[[#This Row],[Pedido]]</f>
        <v>0</v>
      </c>
      <c r="I849" s="24"/>
    </row>
    <row r="850" spans="1:9" ht="15.75">
      <c r="A850" s="31">
        <v>303</v>
      </c>
      <c r="B850" s="32" t="s">
        <v>892</v>
      </c>
      <c r="C850" s="32" t="s">
        <v>114</v>
      </c>
      <c r="D850" s="32">
        <v>27.27</v>
      </c>
      <c r="E850" s="21">
        <f>Tabla13[[#This Row],[PVP]]/9.42</f>
        <v>2.894904458598726</v>
      </c>
      <c r="F850" s="21">
        <f>Tabla13[[#This Row],[Divisa]]*0.9</f>
        <v>2.6054140127388536</v>
      </c>
      <c r="G850" s="22"/>
      <c r="H850" s="23">
        <f>Tabla13[[#This Row],[Divisa]]*Tabla13[[#This Row],[Pedido]]</f>
        <v>0</v>
      </c>
      <c r="I850" s="24"/>
    </row>
    <row r="851" spans="1:9" ht="15.75">
      <c r="A851" s="31">
        <v>304</v>
      </c>
      <c r="B851" s="32" t="s">
        <v>893</v>
      </c>
      <c r="C851" s="32" t="s">
        <v>114</v>
      </c>
      <c r="D851" s="32">
        <v>25.32</v>
      </c>
      <c r="E851" s="21">
        <f>Tabla13[[#This Row],[PVP]]/9.42</f>
        <v>2.6878980891719744</v>
      </c>
      <c r="F851" s="21">
        <f>Tabla13[[#This Row],[Divisa]]*0.9</f>
        <v>2.4191082802547772</v>
      </c>
      <c r="G851" s="22"/>
      <c r="H851" s="23">
        <f>Tabla13[[#This Row],[Divisa]]*Tabla13[[#This Row],[Pedido]]</f>
        <v>0</v>
      </c>
      <c r="I851" s="24"/>
    </row>
    <row r="852" spans="1:9" ht="15.75">
      <c r="A852" s="31">
        <v>2300</v>
      </c>
      <c r="B852" s="32" t="s">
        <v>894</v>
      </c>
      <c r="C852" s="32" t="s">
        <v>329</v>
      </c>
      <c r="D852" s="32">
        <v>12.81</v>
      </c>
      <c r="E852" s="21">
        <f>Tabla13[[#This Row],[PVP]]/9.42</f>
        <v>1.3598726114649682</v>
      </c>
      <c r="F852" s="21">
        <f>Tabla13[[#This Row],[Divisa]]*0.9</f>
        <v>1.2238853503184715</v>
      </c>
      <c r="G852" s="22"/>
      <c r="H852" s="23">
        <f>Tabla13[[#This Row],[Divisa]]*Tabla13[[#This Row],[Pedido]]</f>
        <v>0</v>
      </c>
      <c r="I852" s="24"/>
    </row>
    <row r="853" spans="1:9" ht="15.75">
      <c r="A853" s="31">
        <v>3037</v>
      </c>
      <c r="B853" s="32" t="s">
        <v>895</v>
      </c>
      <c r="C853" s="32" t="s">
        <v>48</v>
      </c>
      <c r="D853" s="32">
        <v>12.06</v>
      </c>
      <c r="E853" s="21">
        <f>Tabla13[[#This Row],[PVP]]/9.42</f>
        <v>1.2802547770700639</v>
      </c>
      <c r="F853" s="21">
        <f>Tabla13[[#This Row],[Divisa]]*0.9</f>
        <v>1.1522292993630574</v>
      </c>
      <c r="G853" s="22"/>
      <c r="H853" s="23">
        <f>Tabla13[[#This Row],[Divisa]]*Tabla13[[#This Row],[Pedido]]</f>
        <v>0</v>
      </c>
      <c r="I853" s="24"/>
    </row>
    <row r="854" spans="1:9" ht="15.75">
      <c r="A854" s="31">
        <v>1194</v>
      </c>
      <c r="B854" s="32" t="s">
        <v>896</v>
      </c>
      <c r="C854" s="32" t="s">
        <v>29</v>
      </c>
      <c r="D854" s="32">
        <v>39.28</v>
      </c>
      <c r="E854" s="21">
        <f>Tabla13[[#This Row],[PVP]]/9.42</f>
        <v>4.1698513800424628</v>
      </c>
      <c r="F854" s="21">
        <f>Tabla13[[#This Row],[Divisa]]*0.9</f>
        <v>3.7528662420382166</v>
      </c>
      <c r="G854" s="22"/>
      <c r="H854" s="23">
        <f>Tabla13[[#This Row],[Divisa]]*Tabla13[[#This Row],[Pedido]]</f>
        <v>0</v>
      </c>
      <c r="I854" s="24"/>
    </row>
    <row r="855" spans="1:9" ht="15.75">
      <c r="A855" s="31">
        <v>516</v>
      </c>
      <c r="B855" s="32" t="s">
        <v>897</v>
      </c>
      <c r="C855" s="32" t="s">
        <v>37</v>
      </c>
      <c r="D855" s="32">
        <v>11.3</v>
      </c>
      <c r="E855" s="21">
        <f>Tabla13[[#This Row],[PVP]]/9.42</f>
        <v>1.199575371549894</v>
      </c>
      <c r="F855" s="21">
        <f>Tabla13[[#This Row],[Divisa]]*0.9</f>
        <v>1.0796178343949046</v>
      </c>
      <c r="G855" s="22"/>
      <c r="H855" s="23">
        <f>Tabla13[[#This Row],[Divisa]]*Tabla13[[#This Row],[Pedido]]</f>
        <v>0</v>
      </c>
      <c r="I855" s="24"/>
    </row>
    <row r="856" spans="1:9" ht="15.75">
      <c r="A856" s="31">
        <v>437</v>
      </c>
      <c r="B856" s="32" t="s">
        <v>898</v>
      </c>
      <c r="C856" s="32" t="s">
        <v>271</v>
      </c>
      <c r="D856" s="32">
        <v>5.75</v>
      </c>
      <c r="E856" s="21">
        <f>Tabla13[[#This Row],[PVP]]/9.42</f>
        <v>0.61040339702760082</v>
      </c>
      <c r="F856" s="21">
        <f>Tabla13[[#This Row],[Divisa]]*0.9</f>
        <v>0.54936305732484081</v>
      </c>
      <c r="G856" s="22"/>
      <c r="H856" s="23">
        <f>Tabla13[[#This Row],[Divisa]]*Tabla13[[#This Row],[Pedido]]</f>
        <v>0</v>
      </c>
      <c r="I856" s="24"/>
    </row>
    <row r="857" spans="1:9" ht="15.75">
      <c r="A857" s="31">
        <v>860</v>
      </c>
      <c r="B857" s="32" t="s">
        <v>899</v>
      </c>
      <c r="C857" s="32" t="s">
        <v>23</v>
      </c>
      <c r="D857" s="32">
        <v>8.48</v>
      </c>
      <c r="E857" s="21">
        <f>Tabla13[[#This Row],[PVP]]/9.42</f>
        <v>0.9002123142250531</v>
      </c>
      <c r="F857" s="21">
        <f>Tabla13[[#This Row],[Divisa]]*0.9</f>
        <v>0.81019108280254781</v>
      </c>
      <c r="G857" s="22"/>
      <c r="H857" s="23">
        <f>Tabla13[[#This Row],[Divisa]]*Tabla13[[#This Row],[Pedido]]</f>
        <v>0</v>
      </c>
      <c r="I857" s="24"/>
    </row>
    <row r="858" spans="1:9" ht="15.75">
      <c r="A858" s="31">
        <v>3030</v>
      </c>
      <c r="B858" s="32" t="s">
        <v>900</v>
      </c>
      <c r="C858" s="32" t="s">
        <v>48</v>
      </c>
      <c r="D858" s="32">
        <v>4.5199999999999996</v>
      </c>
      <c r="E858" s="21">
        <f>Tabla13[[#This Row],[PVP]]/9.42</f>
        <v>0.47983014861995749</v>
      </c>
      <c r="F858" s="21">
        <f>Tabla13[[#This Row],[Divisa]]*0.9</f>
        <v>0.43184713375796174</v>
      </c>
      <c r="G858" s="22"/>
      <c r="H858" s="23">
        <f>Tabla13[[#This Row],[Divisa]]*Tabla13[[#This Row],[Pedido]]</f>
        <v>0</v>
      </c>
      <c r="I858" s="24"/>
    </row>
    <row r="859" spans="1:9" ht="15.75">
      <c r="A859" s="31">
        <v>3042</v>
      </c>
      <c r="B859" s="32" t="s">
        <v>901</v>
      </c>
      <c r="C859" s="32" t="s">
        <v>29</v>
      </c>
      <c r="D859" s="32">
        <v>3.3</v>
      </c>
      <c r="E859" s="21">
        <f>Tabla13[[#This Row],[PVP]]/9.42</f>
        <v>0.3503184713375796</v>
      </c>
      <c r="F859" s="21">
        <f>Tabla13[[#This Row],[Divisa]]*0.9</f>
        <v>0.31528662420382164</v>
      </c>
      <c r="G859" s="22"/>
      <c r="H859" s="23">
        <f>Tabla13[[#This Row],[Divisa]]*Tabla13[[#This Row],[Pedido]]</f>
        <v>0</v>
      </c>
      <c r="I859" s="24"/>
    </row>
    <row r="860" spans="1:9" ht="15.75">
      <c r="A860" s="31">
        <v>257</v>
      </c>
      <c r="B860" s="32" t="s">
        <v>902</v>
      </c>
      <c r="C860" s="32" t="s">
        <v>37</v>
      </c>
      <c r="D860" s="32">
        <v>4.16</v>
      </c>
      <c r="E860" s="21">
        <f>Tabla13[[#This Row],[PVP]]/9.42</f>
        <v>0.44161358811040341</v>
      </c>
      <c r="F860" s="21">
        <f>Tabla13[[#This Row],[Divisa]]*0.9</f>
        <v>0.39745222929936308</v>
      </c>
      <c r="G860" s="22"/>
      <c r="H860" s="23">
        <f>Tabla13[[#This Row],[Divisa]]*Tabla13[[#This Row],[Pedido]]</f>
        <v>0</v>
      </c>
      <c r="I860" s="24"/>
    </row>
    <row r="861" spans="1:9" ht="15.75">
      <c r="A861" s="31">
        <v>258</v>
      </c>
      <c r="B861" s="32" t="s">
        <v>903</v>
      </c>
      <c r="C861" s="32" t="s">
        <v>37</v>
      </c>
      <c r="D861" s="32">
        <v>6.1</v>
      </c>
      <c r="E861" s="21">
        <f>Tabla13[[#This Row],[PVP]]/9.42</f>
        <v>0.64755838641188956</v>
      </c>
      <c r="F861" s="21">
        <f>Tabla13[[#This Row],[Divisa]]*0.9</f>
        <v>0.58280254777070062</v>
      </c>
      <c r="G861" s="22"/>
      <c r="H861" s="23">
        <f>Tabla13[[#This Row],[Divisa]]*Tabla13[[#This Row],[Pedido]]</f>
        <v>0</v>
      </c>
      <c r="I861" s="24"/>
    </row>
    <row r="862" spans="1:9" ht="15.75">
      <c r="A862" s="31">
        <v>263</v>
      </c>
      <c r="B862" s="32" t="s">
        <v>904</v>
      </c>
      <c r="C862" s="32" t="s">
        <v>37</v>
      </c>
      <c r="D862" s="32">
        <v>3.77</v>
      </c>
      <c r="E862" s="21">
        <f>Tabla13[[#This Row],[PVP]]/9.42</f>
        <v>0.4002123142250531</v>
      </c>
      <c r="F862" s="21">
        <f>Tabla13[[#This Row],[Divisa]]*0.9</f>
        <v>0.3601910828025478</v>
      </c>
      <c r="G862" s="22"/>
      <c r="H862" s="23">
        <f>Tabla13[[#This Row],[Divisa]]*Tabla13[[#This Row],[Pedido]]</f>
        <v>0</v>
      </c>
      <c r="I862" s="24"/>
    </row>
    <row r="863" spans="1:9" ht="15.75">
      <c r="A863" s="31">
        <v>520</v>
      </c>
      <c r="B863" s="32" t="s">
        <v>905</v>
      </c>
      <c r="C863" s="32" t="s">
        <v>37</v>
      </c>
      <c r="D863" s="32">
        <v>5.97</v>
      </c>
      <c r="E863" s="21">
        <f>Tabla13[[#This Row],[PVP]]/9.42</f>
        <v>0.63375796178343946</v>
      </c>
      <c r="F863" s="21">
        <f>Tabla13[[#This Row],[Divisa]]*0.9</f>
        <v>0.57038216560509558</v>
      </c>
      <c r="G863" s="22"/>
      <c r="H863" s="23">
        <f>Tabla13[[#This Row],[Divisa]]*Tabla13[[#This Row],[Pedido]]</f>
        <v>0</v>
      </c>
      <c r="I863" s="24"/>
    </row>
    <row r="864" spans="1:9" ht="15.75">
      <c r="A864" s="31">
        <v>2350</v>
      </c>
      <c r="B864" s="32" t="s">
        <v>906</v>
      </c>
      <c r="C864" s="32" t="s">
        <v>282</v>
      </c>
      <c r="D864" s="32">
        <v>25.72</v>
      </c>
      <c r="E864" s="21">
        <f>Tabla13[[#This Row],[PVP]]/9.42</f>
        <v>2.7303609341825901</v>
      </c>
      <c r="F864" s="21">
        <f>Tabla13[[#This Row],[Divisa]]*0.9</f>
        <v>2.4573248407643313</v>
      </c>
      <c r="G864" s="22"/>
      <c r="H864" s="23">
        <f>Tabla13[[#This Row],[Divisa]]*Tabla13[[#This Row],[Pedido]]</f>
        <v>0</v>
      </c>
      <c r="I864" s="24"/>
    </row>
    <row r="865" spans="1:9" ht="15.75">
      <c r="A865" s="31">
        <v>2167</v>
      </c>
      <c r="B865" s="32" t="s">
        <v>907</v>
      </c>
      <c r="C865" s="32" t="s">
        <v>908</v>
      </c>
      <c r="D865" s="32">
        <v>8.57</v>
      </c>
      <c r="E865" s="21">
        <f>Tabla13[[#This Row],[PVP]]/9.42</f>
        <v>0.90976645435244163</v>
      </c>
      <c r="F865" s="21">
        <f>Tabla13[[#This Row],[Divisa]]*0.9</f>
        <v>0.81878980891719744</v>
      </c>
      <c r="G865" s="22"/>
      <c r="H865" s="23">
        <f>Tabla13[[#This Row],[Divisa]]*Tabla13[[#This Row],[Pedido]]</f>
        <v>0</v>
      </c>
      <c r="I865" s="24"/>
    </row>
    <row r="866" spans="1:9" ht="15.75">
      <c r="A866" s="31">
        <v>926</v>
      </c>
      <c r="B866" s="32" t="s">
        <v>909</v>
      </c>
      <c r="C866" s="32" t="s">
        <v>196</v>
      </c>
      <c r="D866" s="32">
        <v>6.5</v>
      </c>
      <c r="E866" s="21">
        <f>Tabla13[[#This Row],[PVP]]/9.42</f>
        <v>0.69002123142250527</v>
      </c>
      <c r="F866" s="21">
        <f>Tabla13[[#This Row],[Divisa]]*0.9</f>
        <v>0.62101910828025475</v>
      </c>
      <c r="G866" s="22"/>
      <c r="H866" s="23">
        <f>Tabla13[[#This Row],[Divisa]]*Tabla13[[#This Row],[Pedido]]</f>
        <v>0</v>
      </c>
      <c r="I866" s="24"/>
    </row>
    <row r="867" spans="1:9" ht="15.75">
      <c r="A867" s="31">
        <v>2129</v>
      </c>
      <c r="B867" s="32" t="s">
        <v>910</v>
      </c>
      <c r="C867" s="32" t="s">
        <v>77</v>
      </c>
      <c r="D867" s="32">
        <v>61.09</v>
      </c>
      <c r="E867" s="21">
        <f>Tabla13[[#This Row],[PVP]]/9.42</f>
        <v>6.4851380042462852</v>
      </c>
      <c r="F867" s="21">
        <f>Tabla13[[#This Row],[Divisa]]*0.9</f>
        <v>5.8366242038216569</v>
      </c>
      <c r="G867" s="22"/>
      <c r="H867" s="23">
        <f>Tabla13[[#This Row],[Divisa]]*Tabla13[[#This Row],[Pedido]]</f>
        <v>0</v>
      </c>
      <c r="I867" s="24"/>
    </row>
    <row r="868" spans="1:9" ht="15.75">
      <c r="A868" s="31">
        <v>315</v>
      </c>
      <c r="B868" s="32" t="s">
        <v>14</v>
      </c>
      <c r="C868" s="32" t="s">
        <v>11</v>
      </c>
      <c r="D868" s="32">
        <v>9.42</v>
      </c>
      <c r="E868" s="21">
        <f>Tabla13[[#This Row],[PVP]]/9.42</f>
        <v>1</v>
      </c>
      <c r="F868" s="21">
        <f>Tabla13[[#This Row],[Divisa]]*0.9</f>
        <v>0.9</v>
      </c>
      <c r="G868" s="22"/>
      <c r="H868" s="23">
        <f>Tabla13[[#This Row],[Divisa]]*Tabla13[[#This Row],[Pedido]]</f>
        <v>0</v>
      </c>
      <c r="I868" s="24"/>
    </row>
    <row r="869" spans="1:9" ht="15.75">
      <c r="A869" s="31">
        <v>945</v>
      </c>
      <c r="B869" s="32" t="s">
        <v>911</v>
      </c>
      <c r="C869" s="32" t="s">
        <v>34</v>
      </c>
      <c r="D869" s="32">
        <v>18.18</v>
      </c>
      <c r="E869" s="21">
        <f>Tabla13[[#This Row],[PVP]]/9.42</f>
        <v>1.9299363057324841</v>
      </c>
      <c r="F869" s="21">
        <f>Tabla13[[#This Row],[Divisa]]*0.9</f>
        <v>1.7369426751592356</v>
      </c>
      <c r="G869" s="22"/>
      <c r="H869" s="23">
        <f>Tabla13[[#This Row],[Divisa]]*Tabla13[[#This Row],[Pedido]]</f>
        <v>0</v>
      </c>
      <c r="I869" s="24"/>
    </row>
    <row r="870" spans="1:9" ht="15.75">
      <c r="A870" s="31">
        <v>946</v>
      </c>
      <c r="B870" s="32" t="s">
        <v>912</v>
      </c>
      <c r="C870" s="32" t="s">
        <v>34</v>
      </c>
      <c r="D870" s="32">
        <v>18.37</v>
      </c>
      <c r="E870" s="21">
        <f>Tabla13[[#This Row],[PVP]]/9.42</f>
        <v>1.9501061571125267</v>
      </c>
      <c r="F870" s="21">
        <f>Tabla13[[#This Row],[Divisa]]*0.9</f>
        <v>1.7550955414012741</v>
      </c>
      <c r="G870" s="22"/>
      <c r="H870" s="23">
        <f>Tabla13[[#This Row],[Divisa]]*Tabla13[[#This Row],[Pedido]]</f>
        <v>0</v>
      </c>
      <c r="I870" s="24"/>
    </row>
    <row r="871" spans="1:9" ht="15.75">
      <c r="A871" s="31">
        <v>799</v>
      </c>
      <c r="B871" s="32" t="s">
        <v>913</v>
      </c>
      <c r="C871" s="32" t="s">
        <v>405</v>
      </c>
      <c r="D871" s="32">
        <v>20.350000000000001</v>
      </c>
      <c r="E871" s="21">
        <f>Tabla13[[#This Row],[PVP]]/9.42</f>
        <v>2.1602972399150744</v>
      </c>
      <c r="F871" s="21">
        <f>Tabla13[[#This Row],[Divisa]]*0.9</f>
        <v>1.9442675159235669</v>
      </c>
      <c r="G871" s="22"/>
      <c r="H871" s="23">
        <f>Tabla13[[#This Row],[Divisa]]*Tabla13[[#This Row],[Pedido]]</f>
        <v>0</v>
      </c>
      <c r="I871" s="24"/>
    </row>
    <row r="872" spans="1:9" ht="15.75">
      <c r="A872" s="31">
        <v>810</v>
      </c>
      <c r="B872" s="32" t="s">
        <v>914</v>
      </c>
      <c r="C872" s="32" t="s">
        <v>405</v>
      </c>
      <c r="D872" s="32">
        <v>36.64</v>
      </c>
      <c r="E872" s="21">
        <f>Tabla13[[#This Row],[PVP]]/9.42</f>
        <v>3.8895966029723992</v>
      </c>
      <c r="F872" s="21">
        <f>Tabla13[[#This Row],[Divisa]]*0.9</f>
        <v>3.5006369426751593</v>
      </c>
      <c r="G872" s="22"/>
      <c r="H872" s="23">
        <f>Tabla13[[#This Row],[Divisa]]*Tabla13[[#This Row],[Pedido]]</f>
        <v>0</v>
      </c>
      <c r="I872" s="24"/>
    </row>
    <row r="873" spans="1:9" ht="15.75">
      <c r="A873" s="31">
        <v>785</v>
      </c>
      <c r="B873" s="32" t="s">
        <v>915</v>
      </c>
      <c r="C873" s="32" t="s">
        <v>405</v>
      </c>
      <c r="D873" s="32">
        <v>31.56</v>
      </c>
      <c r="E873" s="21">
        <f>Tabla13[[#This Row],[PVP]]/9.42</f>
        <v>3.3503184713375793</v>
      </c>
      <c r="F873" s="21">
        <f>Tabla13[[#This Row],[Divisa]]*0.9</f>
        <v>3.0152866242038217</v>
      </c>
      <c r="G873" s="22"/>
      <c r="H873" s="23">
        <f>Tabla13[[#This Row],[Divisa]]*Tabla13[[#This Row],[Pedido]]</f>
        <v>0</v>
      </c>
      <c r="I873" s="24"/>
    </row>
    <row r="874" spans="1:9" ht="15.75">
      <c r="A874" s="31">
        <v>797</v>
      </c>
      <c r="B874" s="32" t="s">
        <v>916</v>
      </c>
      <c r="C874" s="32" t="s">
        <v>405</v>
      </c>
      <c r="D874" s="32">
        <v>29.3</v>
      </c>
      <c r="E874" s="21">
        <f>Tabla13[[#This Row],[PVP]]/9.42</f>
        <v>3.1104033970276008</v>
      </c>
      <c r="F874" s="21">
        <f>Tabla13[[#This Row],[Divisa]]*0.9</f>
        <v>2.7993630573248409</v>
      </c>
      <c r="G874" s="22"/>
      <c r="H874" s="23">
        <f>Tabla13[[#This Row],[Divisa]]*Tabla13[[#This Row],[Pedido]]</f>
        <v>0</v>
      </c>
      <c r="I874" s="24"/>
    </row>
    <row r="875" spans="1:9" ht="15.75">
      <c r="A875" s="31">
        <v>798</v>
      </c>
      <c r="B875" s="32" t="s">
        <v>917</v>
      </c>
      <c r="C875" s="32" t="s">
        <v>405</v>
      </c>
      <c r="D875" s="32">
        <v>41.17</v>
      </c>
      <c r="E875" s="21">
        <f>Tabla13[[#This Row],[PVP]]/9.42</f>
        <v>4.3704883227176223</v>
      </c>
      <c r="F875" s="21">
        <f>Tabla13[[#This Row],[Divisa]]*0.9</f>
        <v>3.9334394904458603</v>
      </c>
      <c r="G875" s="22"/>
      <c r="H875" s="23">
        <f>Tabla13[[#This Row],[Divisa]]*Tabla13[[#This Row],[Pedido]]</f>
        <v>0</v>
      </c>
      <c r="I875" s="24"/>
    </row>
    <row r="876" spans="1:9" ht="15.75">
      <c r="A876" s="31">
        <v>786</v>
      </c>
      <c r="B876" s="32" t="s">
        <v>918</v>
      </c>
      <c r="C876" s="32" t="s">
        <v>405</v>
      </c>
      <c r="D876" s="32">
        <v>24.68</v>
      </c>
      <c r="E876" s="21">
        <f>Tabla13[[#This Row],[PVP]]/9.42</f>
        <v>2.6199575371549892</v>
      </c>
      <c r="F876" s="21">
        <f>Tabla13[[#This Row],[Divisa]]*0.9</f>
        <v>2.3579617834394906</v>
      </c>
      <c r="G876" s="22"/>
      <c r="H876" s="23">
        <f>Tabla13[[#This Row],[Divisa]]*Tabla13[[#This Row],[Pedido]]</f>
        <v>0</v>
      </c>
      <c r="I876" s="24"/>
    </row>
    <row r="877" spans="1:9" ht="15.75">
      <c r="A877" s="31">
        <v>882</v>
      </c>
      <c r="B877" s="32" t="s">
        <v>919</v>
      </c>
      <c r="C877" s="32" t="s">
        <v>18</v>
      </c>
      <c r="D877" s="32">
        <v>22.7</v>
      </c>
      <c r="E877" s="21">
        <f>Tabla13[[#This Row],[PVP]]/9.42</f>
        <v>2.4097664543524417</v>
      </c>
      <c r="F877" s="21">
        <f>Tabla13[[#This Row],[Divisa]]*0.9</f>
        <v>2.1687898089171975</v>
      </c>
      <c r="G877" s="22"/>
      <c r="H877" s="23">
        <f>Tabla13[[#This Row],[Divisa]]*Tabla13[[#This Row],[Pedido]]</f>
        <v>0</v>
      </c>
      <c r="I877" s="24"/>
    </row>
    <row r="878" spans="1:9" ht="15.75">
      <c r="A878" s="31">
        <v>818</v>
      </c>
      <c r="B878" s="32" t="s">
        <v>920</v>
      </c>
      <c r="C878" s="32" t="s">
        <v>921</v>
      </c>
      <c r="D878" s="32">
        <v>32.69</v>
      </c>
      <c r="E878" s="21">
        <f>Tabla13[[#This Row],[PVP]]/9.42</f>
        <v>3.470276008492569</v>
      </c>
      <c r="F878" s="21">
        <f>Tabla13[[#This Row],[Divisa]]*0.9</f>
        <v>3.1232484076433122</v>
      </c>
      <c r="G878" s="22"/>
      <c r="H878" s="23">
        <f>Tabla13[[#This Row],[Divisa]]*Tabla13[[#This Row],[Pedido]]</f>
        <v>0</v>
      </c>
      <c r="I878" s="24"/>
    </row>
    <row r="879" spans="1:9" ht="15.75">
      <c r="A879" s="31">
        <v>741</v>
      </c>
      <c r="B879" s="32" t="s">
        <v>922</v>
      </c>
      <c r="C879" s="32" t="s">
        <v>18</v>
      </c>
      <c r="D879" s="32">
        <v>23.74</v>
      </c>
      <c r="E879" s="21">
        <f>Tabla13[[#This Row],[PVP]]/9.42</f>
        <v>2.5201698513800421</v>
      </c>
      <c r="F879" s="21">
        <f>Tabla13[[#This Row],[Divisa]]*0.9</f>
        <v>2.2681528662420378</v>
      </c>
      <c r="G879" s="22"/>
      <c r="H879" s="23">
        <f>Tabla13[[#This Row],[Divisa]]*Tabla13[[#This Row],[Pedido]]</f>
        <v>0</v>
      </c>
      <c r="I879" s="24"/>
    </row>
    <row r="880" spans="1:9" ht="15.75">
      <c r="A880" s="31">
        <v>2295</v>
      </c>
      <c r="B880" s="32" t="s">
        <v>923</v>
      </c>
      <c r="C880" s="32" t="s">
        <v>131</v>
      </c>
      <c r="D880" s="32">
        <v>18.09</v>
      </c>
      <c r="E880" s="21">
        <f>Tabla13[[#This Row],[PVP]]/9.42</f>
        <v>1.9203821656050954</v>
      </c>
      <c r="F880" s="21">
        <f>Tabla13[[#This Row],[Divisa]]*0.9</f>
        <v>1.728343949044586</v>
      </c>
      <c r="G880" s="22"/>
      <c r="H880" s="23">
        <f>Tabla13[[#This Row],[Divisa]]*Tabla13[[#This Row],[Pedido]]</f>
        <v>0</v>
      </c>
      <c r="I880" s="24"/>
    </row>
    <row r="881" spans="1:9" ht="15.75">
      <c r="A881" s="31">
        <v>2285</v>
      </c>
      <c r="B881" s="32" t="s">
        <v>924</v>
      </c>
      <c r="C881" s="32" t="s">
        <v>48</v>
      </c>
      <c r="D881" s="32">
        <v>4.1399999999999997</v>
      </c>
      <c r="E881" s="21">
        <f>Tabla13[[#This Row],[PVP]]/9.42</f>
        <v>0.43949044585987257</v>
      </c>
      <c r="F881" s="21">
        <f>Tabla13[[#This Row],[Divisa]]*0.9</f>
        <v>0.39554140127388532</v>
      </c>
      <c r="G881" s="22"/>
      <c r="H881" s="23">
        <f>Tabla13[[#This Row],[Divisa]]*Tabla13[[#This Row],[Pedido]]</f>
        <v>0</v>
      </c>
      <c r="I881" s="24"/>
    </row>
    <row r="882" spans="1:9" ht="15.75">
      <c r="A882" s="31">
        <v>914</v>
      </c>
      <c r="B882" s="32" t="s">
        <v>925</v>
      </c>
      <c r="C882" s="32" t="s">
        <v>41</v>
      </c>
      <c r="D882" s="32">
        <v>20.16</v>
      </c>
      <c r="E882" s="21">
        <f>Tabla13[[#This Row],[PVP]]/9.42</f>
        <v>2.1401273885350318</v>
      </c>
      <c r="F882" s="21">
        <f>Tabla13[[#This Row],[Divisa]]*0.9</f>
        <v>1.9261146496815287</v>
      </c>
      <c r="G882" s="22"/>
      <c r="H882" s="23">
        <f>Tabla13[[#This Row],[Divisa]]*Tabla13[[#This Row],[Pedido]]</f>
        <v>0</v>
      </c>
      <c r="I882" s="24"/>
    </row>
    <row r="883" spans="1:9" ht="15.75">
      <c r="A883" s="31">
        <v>4</v>
      </c>
      <c r="B883" s="32" t="s">
        <v>926</v>
      </c>
      <c r="C883" s="32" t="s">
        <v>29</v>
      </c>
      <c r="D883" s="32">
        <v>2.73</v>
      </c>
      <c r="E883" s="27">
        <f>Tabla13[[#This Row],[PVP]]/9.42</f>
        <v>0.28980891719745222</v>
      </c>
      <c r="F883" s="27">
        <f>Tabla13[[#This Row],[Divisa]]*0.9</f>
        <v>0.260828025477707</v>
      </c>
      <c r="G883" s="28"/>
      <c r="H883" s="29">
        <f>Tabla13[[#This Row],[Divisa]]*Tabla13[[#This Row],[Pedido]]</f>
        <v>0</v>
      </c>
      <c r="I883" s="30"/>
    </row>
    <row r="884" spans="1:9" ht="15.75">
      <c r="A884" s="31">
        <v>2301</v>
      </c>
      <c r="B884" s="32" t="s">
        <v>927</v>
      </c>
      <c r="C884" s="32" t="s">
        <v>508</v>
      </c>
      <c r="D884" s="32">
        <v>12.25</v>
      </c>
      <c r="E884" s="27">
        <f>Tabla13[[#This Row],[PVP]]/9.42</f>
        <v>1.3004246284501062</v>
      </c>
      <c r="F884" s="27">
        <f>Tabla13[[#This Row],[Divisa]]*0.9</f>
        <v>1.1703821656050957</v>
      </c>
      <c r="G884" s="28"/>
      <c r="H884" s="29">
        <f>Tabla13[[#This Row],[Divisa]]*Tabla13[[#This Row],[Pedido]]</f>
        <v>0</v>
      </c>
      <c r="I884" s="30"/>
    </row>
    <row r="885" spans="1:9" ht="15.75">
      <c r="A885" s="49">
        <v>1001</v>
      </c>
      <c r="B885" s="50" t="s">
        <v>1051</v>
      </c>
      <c r="C885" s="50" t="s">
        <v>150</v>
      </c>
      <c r="D885" s="50">
        <v>94.56</v>
      </c>
      <c r="E885" s="27">
        <f>Tabla13[[#This Row],[PVP]]/9.42</f>
        <v>10.038216560509554</v>
      </c>
      <c r="F885" s="27">
        <f>Tabla13[[#This Row],[Divisa]]*0.9</f>
        <v>9.0343949044585994</v>
      </c>
      <c r="G885" s="28"/>
      <c r="H885" s="29">
        <f>Tabla13[[#This Row],[Divisa]]*Tabla13[[#This Row],[Pedido]]</f>
        <v>0</v>
      </c>
      <c r="I885" s="30"/>
    </row>
    <row r="886" spans="1:9" ht="15.75">
      <c r="A886" s="31">
        <v>2187</v>
      </c>
      <c r="B886" s="32" t="s">
        <v>928</v>
      </c>
      <c r="C886" s="32" t="s">
        <v>144</v>
      </c>
      <c r="D886" s="32">
        <v>28.17</v>
      </c>
      <c r="E886" s="27">
        <f>Tabla13[[#This Row],[PVP]]/9.42</f>
        <v>2.9904458598726116</v>
      </c>
      <c r="F886" s="27">
        <f>Tabla13[[#This Row],[Divisa]]*0.9</f>
        <v>2.6914012738853503</v>
      </c>
      <c r="G886" s="28"/>
      <c r="H886" s="29">
        <f>Tabla13[[#This Row],[Divisa]]*Tabla13[[#This Row],[Pedido]]</f>
        <v>0</v>
      </c>
      <c r="I886" s="30"/>
    </row>
    <row r="887" spans="1:9" ht="15.75">
      <c r="A887" s="31">
        <v>2178</v>
      </c>
      <c r="B887" s="32" t="s">
        <v>929</v>
      </c>
      <c r="C887" s="32" t="s">
        <v>144</v>
      </c>
      <c r="D887" s="32">
        <v>42.86</v>
      </c>
      <c r="E887" s="27">
        <f>Tabla13[[#This Row],[PVP]]/9.42</f>
        <v>4.5498938428874736</v>
      </c>
      <c r="F887" s="27">
        <f>Tabla13[[#This Row],[Divisa]]*0.9</f>
        <v>4.0949044585987266</v>
      </c>
      <c r="G887" s="28"/>
      <c r="H887" s="29">
        <f>Tabla13[[#This Row],[Divisa]]*Tabla13[[#This Row],[Pedido]]</f>
        <v>0</v>
      </c>
      <c r="I887" s="30"/>
    </row>
    <row r="888" spans="1:9" ht="15.75">
      <c r="A888" s="31">
        <v>40</v>
      </c>
      <c r="B888" s="32" t="s">
        <v>930</v>
      </c>
      <c r="C888" s="32" t="s">
        <v>826</v>
      </c>
      <c r="D888" s="32">
        <v>22.04</v>
      </c>
      <c r="E888" s="27">
        <f>Tabla13[[#This Row],[PVP]]/9.42</f>
        <v>2.3397027600849256</v>
      </c>
      <c r="F888" s="27">
        <f>Tabla13[[#This Row],[Divisa]]*0.9</f>
        <v>2.1057324840764333</v>
      </c>
      <c r="G888" s="28"/>
      <c r="H888" s="29">
        <f>Tabla13[[#This Row],[Divisa]]*Tabla13[[#This Row],[Pedido]]</f>
        <v>0</v>
      </c>
      <c r="I888" s="30"/>
    </row>
    <row r="889" spans="1:9" ht="15.75">
      <c r="A889" s="31">
        <v>884</v>
      </c>
      <c r="B889" s="32" t="s">
        <v>931</v>
      </c>
      <c r="C889" s="32" t="s">
        <v>163</v>
      </c>
      <c r="D889" s="32">
        <v>30.62</v>
      </c>
      <c r="E889" s="27">
        <f>Tabla13[[#This Row],[PVP]]/9.42</f>
        <v>3.2505307855626326</v>
      </c>
      <c r="F889" s="27">
        <f>Tabla13[[#This Row],[Divisa]]*0.9</f>
        <v>2.9254777070063693</v>
      </c>
      <c r="G889" s="28"/>
      <c r="H889" s="29">
        <f>Tabla13[[#This Row],[Divisa]]*Tabla13[[#This Row],[Pedido]]</f>
        <v>0</v>
      </c>
      <c r="I889" s="30"/>
    </row>
    <row r="890" spans="1:9" ht="15.75">
      <c r="A890" s="31">
        <v>2059</v>
      </c>
      <c r="B890" s="32" t="s">
        <v>932</v>
      </c>
      <c r="C890" s="32" t="s">
        <v>45</v>
      </c>
      <c r="D890" s="32">
        <v>7.44</v>
      </c>
      <c r="E890" s="27">
        <f>Tabla13[[#This Row],[PVP]]/9.42</f>
        <v>0.78980891719745228</v>
      </c>
      <c r="F890" s="27">
        <f>Tabla13[[#This Row],[Divisa]]*0.9</f>
        <v>0.71082802547770707</v>
      </c>
      <c r="G890" s="28"/>
      <c r="H890" s="29">
        <f>Tabla13[[#This Row],[Divisa]]*Tabla13[[#This Row],[Pedido]]</f>
        <v>0</v>
      </c>
      <c r="I890" s="30"/>
    </row>
    <row r="891" spans="1:9" ht="15.75">
      <c r="A891" s="31">
        <v>2060</v>
      </c>
      <c r="B891" s="32" t="s">
        <v>933</v>
      </c>
      <c r="C891" s="32" t="s">
        <v>45</v>
      </c>
      <c r="D891" s="32">
        <v>39.380000000000003</v>
      </c>
      <c r="E891" s="27">
        <f>Tabla13[[#This Row],[PVP]]/9.42</f>
        <v>4.1804670912951174</v>
      </c>
      <c r="F891" s="27">
        <f>Tabla13[[#This Row],[Divisa]]*0.9</f>
        <v>3.7624203821656059</v>
      </c>
      <c r="G891" s="28"/>
      <c r="H891" s="29">
        <f>Tabla13[[#This Row],[Divisa]]*Tabla13[[#This Row],[Pedido]]</f>
        <v>0</v>
      </c>
      <c r="I891" s="30"/>
    </row>
    <row r="892" spans="1:9" ht="15.75">
      <c r="A892" s="31">
        <v>2281</v>
      </c>
      <c r="B892" s="32" t="s">
        <v>934</v>
      </c>
      <c r="C892" s="32" t="s">
        <v>48</v>
      </c>
      <c r="D892" s="32">
        <v>6.12</v>
      </c>
      <c r="E892" s="27">
        <f>Tabla13[[#This Row],[PVP]]/9.42</f>
        <v>0.64968152866242035</v>
      </c>
      <c r="F892" s="27">
        <f>Tabla13[[#This Row],[Divisa]]*0.9</f>
        <v>0.58471337579617833</v>
      </c>
      <c r="G892" s="28"/>
      <c r="H892" s="29">
        <f>Tabla13[[#This Row],[Divisa]]*Tabla13[[#This Row],[Pedido]]</f>
        <v>0</v>
      </c>
      <c r="I892" s="30"/>
    </row>
    <row r="893" spans="1:9" ht="15.75">
      <c r="A893" s="31">
        <v>307</v>
      </c>
      <c r="B893" s="32" t="s">
        <v>935</v>
      </c>
      <c r="C893" s="32" t="s">
        <v>196</v>
      </c>
      <c r="D893" s="32">
        <v>4.8</v>
      </c>
      <c r="E893" s="27">
        <f>Tabla13[[#This Row],[PVP]]/9.42</f>
        <v>0.50955414012738853</v>
      </c>
      <c r="F893" s="27">
        <f>Tabla13[[#This Row],[Divisa]]*0.9</f>
        <v>0.45859872611464969</v>
      </c>
      <c r="G893" s="28"/>
      <c r="H893" s="29">
        <f>Tabla13[[#This Row],[Divisa]]*Tabla13[[#This Row],[Pedido]]</f>
        <v>0</v>
      </c>
      <c r="I893" s="30"/>
    </row>
    <row r="894" spans="1:9" ht="15.75">
      <c r="A894" s="31">
        <v>1094</v>
      </c>
      <c r="B894" s="32" t="s">
        <v>936</v>
      </c>
      <c r="C894" s="32" t="s">
        <v>48</v>
      </c>
      <c r="D894" s="32">
        <v>12.91</v>
      </c>
      <c r="E894" s="27">
        <f>Tabla13[[#This Row],[PVP]]/9.42</f>
        <v>1.3704883227176221</v>
      </c>
      <c r="F894" s="27">
        <f>Tabla13[[#This Row],[Divisa]]*0.9</f>
        <v>1.2334394904458599</v>
      </c>
      <c r="G894" s="28"/>
      <c r="H894" s="29">
        <f>Tabla13[[#This Row],[Divisa]]*Tabla13[[#This Row],[Pedido]]</f>
        <v>0</v>
      </c>
      <c r="I894" s="30"/>
    </row>
    <row r="895" spans="1:9" ht="15.75">
      <c r="A895" s="31">
        <v>1054</v>
      </c>
      <c r="B895" s="32" t="s">
        <v>937</v>
      </c>
      <c r="C895" s="32" t="s">
        <v>142</v>
      </c>
      <c r="D895" s="32">
        <v>8.57</v>
      </c>
      <c r="E895" s="27">
        <f>Tabla13[[#This Row],[PVP]]/9.42</f>
        <v>0.90976645435244163</v>
      </c>
      <c r="F895" s="27">
        <f>Tabla13[[#This Row],[Divisa]]*0.9</f>
        <v>0.81878980891719744</v>
      </c>
      <c r="G895" s="28"/>
      <c r="H895" s="29">
        <f>Tabla13[[#This Row],[Divisa]]*Tabla13[[#This Row],[Pedido]]</f>
        <v>0</v>
      </c>
      <c r="I895" s="30"/>
    </row>
    <row r="896" spans="1:9" ht="15.75">
      <c r="A896" s="31">
        <v>2303</v>
      </c>
      <c r="B896" s="32" t="s">
        <v>938</v>
      </c>
      <c r="C896" s="32" t="s">
        <v>18</v>
      </c>
      <c r="D896" s="32">
        <v>34.01</v>
      </c>
      <c r="E896" s="27">
        <f>Tabla13[[#This Row],[PVP]]/9.42</f>
        <v>3.6104033970276008</v>
      </c>
      <c r="F896" s="27">
        <f>Tabla13[[#This Row],[Divisa]]*0.9</f>
        <v>3.2493630573248407</v>
      </c>
      <c r="G896" s="28"/>
      <c r="H896" s="29">
        <f>Tabla13[[#This Row],[Divisa]]*Tabla13[[#This Row],[Pedido]]</f>
        <v>0</v>
      </c>
      <c r="I896" s="30"/>
    </row>
    <row r="897" spans="1:9" ht="15.75">
      <c r="A897" s="31">
        <v>743</v>
      </c>
      <c r="B897" s="32" t="s">
        <v>939</v>
      </c>
      <c r="C897" s="32" t="s">
        <v>18</v>
      </c>
      <c r="D897" s="32">
        <v>29.86</v>
      </c>
      <c r="E897" s="27">
        <f>Tabla13[[#This Row],[PVP]]/9.42</f>
        <v>3.1698513800424628</v>
      </c>
      <c r="F897" s="27">
        <f>Tabla13[[#This Row],[Divisa]]*0.9</f>
        <v>2.8528662420382167</v>
      </c>
      <c r="G897" s="28"/>
      <c r="H897" s="29">
        <f>Tabla13[[#This Row],[Divisa]]*Tabla13[[#This Row],[Pedido]]</f>
        <v>0</v>
      </c>
      <c r="I897" s="30"/>
    </row>
    <row r="898" spans="1:9" ht="15.75">
      <c r="A898" s="31">
        <v>305</v>
      </c>
      <c r="B898" s="32" t="s">
        <v>940</v>
      </c>
      <c r="C898" s="32" t="s">
        <v>114</v>
      </c>
      <c r="D898" s="32">
        <v>29.87</v>
      </c>
      <c r="E898" s="27">
        <f>Tabla13[[#This Row],[PVP]]/9.42</f>
        <v>3.1709129511677285</v>
      </c>
      <c r="F898" s="27">
        <f>Tabla13[[#This Row],[Divisa]]*0.9</f>
        <v>2.8538216560509557</v>
      </c>
      <c r="G898" s="28"/>
      <c r="H898" s="29">
        <f>Tabla13[[#This Row],[Divisa]]*Tabla13[[#This Row],[Pedido]]</f>
        <v>0</v>
      </c>
      <c r="I898" s="30"/>
    </row>
    <row r="899" spans="1:9" ht="15.75">
      <c r="A899" s="31">
        <v>570</v>
      </c>
      <c r="B899" s="32" t="s">
        <v>941</v>
      </c>
      <c r="C899" s="32" t="s">
        <v>29</v>
      </c>
      <c r="D899" s="32">
        <v>32.97</v>
      </c>
      <c r="E899" s="27">
        <f>Tabla13[[#This Row],[PVP]]/9.42</f>
        <v>3.5</v>
      </c>
      <c r="F899" s="27">
        <f>Tabla13[[#This Row],[Divisa]]*0.9</f>
        <v>3.15</v>
      </c>
      <c r="G899" s="28"/>
      <c r="H899" s="29">
        <f>Tabla13[[#This Row],[Divisa]]*Tabla13[[#This Row],[Pedido]]</f>
        <v>0</v>
      </c>
      <c r="I899" s="30"/>
    </row>
    <row r="900" spans="1:9" ht="15.75">
      <c r="A900" s="31">
        <v>509</v>
      </c>
      <c r="B900" s="32" t="s">
        <v>942</v>
      </c>
      <c r="C900" s="32" t="s">
        <v>54</v>
      </c>
      <c r="D900" s="32">
        <v>7.44</v>
      </c>
      <c r="E900" s="27">
        <f>Tabla13[[#This Row],[PVP]]/9.42</f>
        <v>0.78980891719745228</v>
      </c>
      <c r="F900" s="27">
        <f>Tabla13[[#This Row],[Divisa]]*0.9</f>
        <v>0.71082802547770707</v>
      </c>
      <c r="G900" s="28"/>
      <c r="H900" s="29">
        <f>Tabla13[[#This Row],[Divisa]]*Tabla13[[#This Row],[Pedido]]</f>
        <v>0</v>
      </c>
      <c r="I900" s="30"/>
    </row>
    <row r="901" spans="1:9" ht="15.75">
      <c r="A901" s="31">
        <v>3079</v>
      </c>
      <c r="B901" s="32" t="s">
        <v>943</v>
      </c>
      <c r="C901" s="32" t="s">
        <v>31</v>
      </c>
      <c r="D901" s="32">
        <v>52.19</v>
      </c>
      <c r="E901" s="27">
        <f>Tabla13[[#This Row],[PVP]]/9.42</f>
        <v>5.5403397027600851</v>
      </c>
      <c r="F901" s="27">
        <f>Tabla13[[#This Row],[Divisa]]*0.9</f>
        <v>4.9863057324840767</v>
      </c>
      <c r="G901" s="28"/>
      <c r="H901" s="29">
        <f>Tabla13[[#This Row],[Divisa]]*Tabla13[[#This Row],[Pedido]]</f>
        <v>0</v>
      </c>
      <c r="I901" s="30"/>
    </row>
    <row r="902" spans="1:9" ht="15.75">
      <c r="A902" s="31">
        <v>1041</v>
      </c>
      <c r="B902" s="32" t="s">
        <v>944</v>
      </c>
      <c r="C902" s="32" t="s">
        <v>150</v>
      </c>
      <c r="D902" s="32">
        <v>7.35</v>
      </c>
      <c r="E902" s="27">
        <f>Tabla13[[#This Row],[PVP]]/9.42</f>
        <v>0.78025477707006363</v>
      </c>
      <c r="F902" s="27">
        <f>Tabla13[[#This Row],[Divisa]]*0.9</f>
        <v>0.70222929936305734</v>
      </c>
      <c r="G902" s="28"/>
      <c r="H902" s="29">
        <f>Tabla13[[#This Row],[Divisa]]*Tabla13[[#This Row],[Pedido]]</f>
        <v>0</v>
      </c>
      <c r="I902" s="30"/>
    </row>
    <row r="903" spans="1:9" ht="15.75">
      <c r="A903" s="31">
        <v>2136</v>
      </c>
      <c r="B903" s="32" t="s">
        <v>945</v>
      </c>
      <c r="C903" s="32" t="s">
        <v>77</v>
      </c>
      <c r="D903" s="32">
        <v>50.94</v>
      </c>
      <c r="E903" s="27">
        <f>Tabla13[[#This Row],[PVP]]/9.42</f>
        <v>5.4076433121019107</v>
      </c>
      <c r="F903" s="27">
        <f>Tabla13[[#This Row],[Divisa]]*0.9</f>
        <v>4.8668789808917197</v>
      </c>
      <c r="G903" s="28"/>
      <c r="H903" s="29">
        <f>Tabla13[[#This Row],[Divisa]]*Tabla13[[#This Row],[Pedido]]</f>
        <v>0</v>
      </c>
      <c r="I903" s="30"/>
    </row>
    <row r="904" spans="1:9" ht="15.75">
      <c r="A904" s="31">
        <v>33</v>
      </c>
      <c r="B904" s="32" t="s">
        <v>946</v>
      </c>
      <c r="C904" s="32" t="s">
        <v>142</v>
      </c>
      <c r="D904" s="32">
        <v>8.3800000000000008</v>
      </c>
      <c r="E904" s="27">
        <f>Tabla13[[#This Row],[PVP]]/9.42</f>
        <v>0.88959660297239929</v>
      </c>
      <c r="F904" s="27">
        <f>Tabla13[[#This Row],[Divisa]]*0.9</f>
        <v>0.80063694267515939</v>
      </c>
      <c r="G904" s="28"/>
      <c r="H904" s="29">
        <f>Tabla13[[#This Row],[Divisa]]*Tabla13[[#This Row],[Pedido]]</f>
        <v>0</v>
      </c>
      <c r="I904" s="30"/>
    </row>
    <row r="905" spans="1:9" ht="15.75">
      <c r="A905" s="31">
        <v>34</v>
      </c>
      <c r="B905" s="32" t="s">
        <v>947</v>
      </c>
      <c r="C905" s="32" t="s">
        <v>398</v>
      </c>
      <c r="D905" s="32">
        <v>4.9000000000000004</v>
      </c>
      <c r="E905" s="27">
        <f>Tabla13[[#This Row],[PVP]]/9.42</f>
        <v>0.52016985138004246</v>
      </c>
      <c r="F905" s="27">
        <f>Tabla13[[#This Row],[Divisa]]*0.9</f>
        <v>0.46815286624203822</v>
      </c>
      <c r="G905" s="28"/>
      <c r="H905" s="29">
        <f>Tabla13[[#This Row],[Divisa]]*Tabla13[[#This Row],[Pedido]]</f>
        <v>0</v>
      </c>
      <c r="I905" s="30"/>
    </row>
    <row r="906" spans="1:9" ht="15.75">
      <c r="A906" s="31">
        <v>1163</v>
      </c>
      <c r="B906" s="32" t="s">
        <v>948</v>
      </c>
      <c r="C906" s="32" t="s">
        <v>949</v>
      </c>
      <c r="D906" s="32">
        <v>25.72</v>
      </c>
      <c r="E906" s="27">
        <f>Tabla13[[#This Row],[PVP]]/9.42</f>
        <v>2.7303609341825901</v>
      </c>
      <c r="F906" s="27">
        <f>Tabla13[[#This Row],[Divisa]]*0.9</f>
        <v>2.4573248407643313</v>
      </c>
      <c r="G906" s="28"/>
      <c r="H906" s="29">
        <f>Tabla13[[#This Row],[Divisa]]*Tabla13[[#This Row],[Pedido]]</f>
        <v>0</v>
      </c>
      <c r="I906" s="30"/>
    </row>
    <row r="907" spans="1:9" ht="15.75">
      <c r="A907" s="31">
        <v>1165</v>
      </c>
      <c r="B907" s="32" t="s">
        <v>950</v>
      </c>
      <c r="C907" s="32" t="s">
        <v>949</v>
      </c>
      <c r="D907" s="32">
        <v>26.66</v>
      </c>
      <c r="E907" s="27">
        <f>Tabla13[[#This Row],[PVP]]/9.42</f>
        <v>2.8301486199575372</v>
      </c>
      <c r="F907" s="27">
        <f>Tabla13[[#This Row],[Divisa]]*0.9</f>
        <v>2.5471337579617837</v>
      </c>
      <c r="G907" s="28"/>
      <c r="H907" s="29">
        <f>Tabla13[[#This Row],[Divisa]]*Tabla13[[#This Row],[Pedido]]</f>
        <v>0</v>
      </c>
      <c r="I907" s="30"/>
    </row>
    <row r="908" spans="1:9" ht="15.75">
      <c r="A908" s="31">
        <v>1169</v>
      </c>
      <c r="B908" s="32" t="s">
        <v>951</v>
      </c>
      <c r="C908" s="32" t="s">
        <v>949</v>
      </c>
      <c r="D908" s="32">
        <v>26.66</v>
      </c>
      <c r="E908" s="27">
        <f>Tabla13[[#This Row],[PVP]]/9.42</f>
        <v>2.8301486199575372</v>
      </c>
      <c r="F908" s="27">
        <f>Tabla13[[#This Row],[Divisa]]*0.9</f>
        <v>2.5471337579617837</v>
      </c>
      <c r="G908" s="28"/>
      <c r="H908" s="29">
        <f>Tabla13[[#This Row],[Divisa]]*Tabla13[[#This Row],[Pedido]]</f>
        <v>0</v>
      </c>
      <c r="I908" s="30"/>
    </row>
    <row r="909" spans="1:9" ht="15.75">
      <c r="A909" s="31">
        <v>1162</v>
      </c>
      <c r="B909" s="32" t="s">
        <v>952</v>
      </c>
      <c r="C909" s="32" t="s">
        <v>949</v>
      </c>
      <c r="D909" s="32">
        <v>39.47</v>
      </c>
      <c r="E909" s="27">
        <f>Tabla13[[#This Row],[PVP]]/9.42</f>
        <v>4.1900212314225049</v>
      </c>
      <c r="F909" s="27">
        <f>Tabla13[[#This Row],[Divisa]]*0.9</f>
        <v>3.7710191082802544</v>
      </c>
      <c r="G909" s="28"/>
      <c r="H909" s="29">
        <f>Tabla13[[#This Row],[Divisa]]*Tabla13[[#This Row],[Pedido]]</f>
        <v>0</v>
      </c>
      <c r="I909" s="30"/>
    </row>
    <row r="910" spans="1:9" ht="15.75">
      <c r="A910" s="31">
        <v>1173</v>
      </c>
      <c r="B910" s="32" t="s">
        <v>953</v>
      </c>
      <c r="C910" s="32" t="s">
        <v>949</v>
      </c>
      <c r="D910" s="32">
        <v>30.24</v>
      </c>
      <c r="E910" s="27">
        <f>Tabla13[[#This Row],[PVP]]/9.42</f>
        <v>3.2101910828025475</v>
      </c>
      <c r="F910" s="27">
        <f>Tabla13[[#This Row],[Divisa]]*0.9</f>
        <v>2.8891719745222928</v>
      </c>
      <c r="G910" s="28"/>
      <c r="H910" s="29">
        <f>Tabla13[[#This Row],[Divisa]]*Tabla13[[#This Row],[Pedido]]</f>
        <v>0</v>
      </c>
      <c r="I910" s="30"/>
    </row>
    <row r="911" spans="1:9" ht="15.75">
      <c r="A911" s="31">
        <v>1175</v>
      </c>
      <c r="B911" s="32" t="s">
        <v>954</v>
      </c>
      <c r="C911" s="32" t="s">
        <v>949</v>
      </c>
      <c r="D911" s="32">
        <v>38.340000000000003</v>
      </c>
      <c r="E911" s="27">
        <f>Tabla13[[#This Row],[PVP]]/9.42</f>
        <v>4.0700636942675166</v>
      </c>
      <c r="F911" s="27">
        <f>Tabla13[[#This Row],[Divisa]]*0.9</f>
        <v>3.6630573248407652</v>
      </c>
      <c r="G911" s="28"/>
      <c r="H911" s="29">
        <f>Tabla13[[#This Row],[Divisa]]*Tabla13[[#This Row],[Pedido]]</f>
        <v>0</v>
      </c>
      <c r="I911" s="30"/>
    </row>
    <row r="912" spans="1:9" ht="15.75">
      <c r="A912" s="31">
        <v>1182</v>
      </c>
      <c r="B912" s="32" t="s">
        <v>955</v>
      </c>
      <c r="C912" s="32" t="s">
        <v>949</v>
      </c>
      <c r="D912" s="32">
        <v>35.04</v>
      </c>
      <c r="E912" s="27">
        <f>Tabla13[[#This Row],[PVP]]/9.42</f>
        <v>3.7197452229299364</v>
      </c>
      <c r="F912" s="27">
        <f>Tabla13[[#This Row],[Divisa]]*0.9</f>
        <v>3.3477707006369428</v>
      </c>
      <c r="G912" s="28"/>
      <c r="H912" s="29">
        <f>Tabla13[[#This Row],[Divisa]]*Tabla13[[#This Row],[Pedido]]</f>
        <v>0</v>
      </c>
      <c r="I912" s="30"/>
    </row>
    <row r="913" spans="1:9" ht="15.75">
      <c r="A913" s="31">
        <v>2278</v>
      </c>
      <c r="B913" s="32" t="s">
        <v>956</v>
      </c>
      <c r="C913" s="32" t="s">
        <v>41</v>
      </c>
      <c r="D913" s="32">
        <v>29.2</v>
      </c>
      <c r="E913" s="27">
        <f>Tabla13[[#This Row],[PVP]]/9.42</f>
        <v>3.0997876857749467</v>
      </c>
      <c r="F913" s="27">
        <f>Tabla13[[#This Row],[Divisa]]*0.9</f>
        <v>2.7898089171974521</v>
      </c>
      <c r="G913" s="28"/>
      <c r="H913" s="29">
        <f>Tabla13[[#This Row],[Divisa]]*Tabla13[[#This Row],[Pedido]]</f>
        <v>0</v>
      </c>
      <c r="I913" s="30"/>
    </row>
    <row r="914" spans="1:9" ht="15.75">
      <c r="A914" s="31">
        <v>130</v>
      </c>
      <c r="B914" s="32" t="s">
        <v>957</v>
      </c>
      <c r="C914" s="32" t="s">
        <v>196</v>
      </c>
      <c r="D914" s="32">
        <v>3.58</v>
      </c>
      <c r="E914" s="27">
        <f>Tabla13[[#This Row],[PVP]]/9.42</f>
        <v>0.38004246284501064</v>
      </c>
      <c r="F914" s="27">
        <f>Tabla13[[#This Row],[Divisa]]*0.9</f>
        <v>0.34203821656050959</v>
      </c>
      <c r="G914" s="28"/>
      <c r="H914" s="29">
        <f>Tabla13[[#This Row],[Divisa]]*Tabla13[[#This Row],[Pedido]]</f>
        <v>0</v>
      </c>
      <c r="I914" s="30"/>
    </row>
    <row r="915" spans="1:9" ht="15.75">
      <c r="A915" s="31">
        <v>883</v>
      </c>
      <c r="B915" s="32" t="s">
        <v>958</v>
      </c>
      <c r="C915" s="32" t="s">
        <v>18</v>
      </c>
      <c r="D915" s="32">
        <v>19.97</v>
      </c>
      <c r="E915" s="27">
        <f>Tabla13[[#This Row],[PVP]]/9.42</f>
        <v>2.1199575371549892</v>
      </c>
      <c r="F915" s="27">
        <f>Tabla13[[#This Row],[Divisa]]*0.9</f>
        <v>1.9079617834394904</v>
      </c>
      <c r="G915" s="28"/>
      <c r="H915" s="29">
        <f>Tabla13[[#This Row],[Divisa]]*Tabla13[[#This Row],[Pedido]]</f>
        <v>0</v>
      </c>
      <c r="I915" s="30"/>
    </row>
    <row r="916" spans="1:9" ht="15.75">
      <c r="A916" s="31">
        <v>2306</v>
      </c>
      <c r="B916" s="32" t="s">
        <v>959</v>
      </c>
      <c r="C916" s="32" t="s">
        <v>18</v>
      </c>
      <c r="D916" s="32">
        <v>21.48</v>
      </c>
      <c r="E916" s="27">
        <f>Tabla13[[#This Row],[PVP]]/9.42</f>
        <v>2.2802547770700636</v>
      </c>
      <c r="F916" s="27">
        <f>Tabla13[[#This Row],[Divisa]]*0.9</f>
        <v>2.0522292993630575</v>
      </c>
      <c r="G916" s="28"/>
      <c r="H916" s="29">
        <f>Tabla13[[#This Row],[Divisa]]*Tabla13[[#This Row],[Pedido]]</f>
        <v>0</v>
      </c>
      <c r="I916" s="30"/>
    </row>
    <row r="917" spans="1:9" ht="15.75">
      <c r="A917" s="31">
        <v>264</v>
      </c>
      <c r="B917" s="32" t="s">
        <v>960</v>
      </c>
      <c r="C917" s="32" t="s">
        <v>37</v>
      </c>
      <c r="D917" s="32">
        <v>24.42</v>
      </c>
      <c r="E917" s="27">
        <f>Tabla13[[#This Row],[PVP]]/9.42</f>
        <v>2.5923566878980893</v>
      </c>
      <c r="F917" s="27">
        <f>Tabla13[[#This Row],[Divisa]]*0.9</f>
        <v>2.3331210191082805</v>
      </c>
      <c r="G917" s="28"/>
      <c r="H917" s="29">
        <f>Tabla13[[#This Row],[Divisa]]*Tabla13[[#This Row],[Pedido]]</f>
        <v>0</v>
      </c>
      <c r="I917" s="30"/>
    </row>
    <row r="918" spans="1:9" ht="15.75">
      <c r="A918" s="31">
        <v>2344</v>
      </c>
      <c r="B918" s="32" t="s">
        <v>961</v>
      </c>
      <c r="C918" s="32" t="s">
        <v>123</v>
      </c>
      <c r="D918" s="32">
        <v>21.01</v>
      </c>
      <c r="E918" s="27">
        <f>Tabla13[[#This Row],[PVP]]/9.42</f>
        <v>2.2303609341825905</v>
      </c>
      <c r="F918" s="27">
        <f>Tabla13[[#This Row],[Divisa]]*0.9</f>
        <v>2.0073248407643316</v>
      </c>
      <c r="G918" s="28"/>
      <c r="H918" s="29">
        <f>Tabla13[[#This Row],[Divisa]]*Tabla13[[#This Row],[Pedido]]</f>
        <v>0</v>
      </c>
      <c r="I918" s="30"/>
    </row>
    <row r="919" spans="1:9" ht="15.75">
      <c r="A919" s="31">
        <v>3080</v>
      </c>
      <c r="B919" s="32" t="s">
        <v>962</v>
      </c>
      <c r="C919" s="32" t="s">
        <v>31</v>
      </c>
      <c r="D919" s="32">
        <v>52.19</v>
      </c>
      <c r="E919" s="27">
        <f>Tabla13[[#This Row],[PVP]]/9.42</f>
        <v>5.5403397027600851</v>
      </c>
      <c r="F919" s="27">
        <f>Tabla13[[#This Row],[Divisa]]*0.9</f>
        <v>4.9863057324840767</v>
      </c>
      <c r="G919" s="28"/>
      <c r="H919" s="29">
        <f>Tabla13[[#This Row],[Divisa]]*Tabla13[[#This Row],[Pedido]]</f>
        <v>0</v>
      </c>
      <c r="I919" s="30"/>
    </row>
    <row r="920" spans="1:9" ht="15.75">
      <c r="A920" s="31">
        <v>2232</v>
      </c>
      <c r="B920" s="32" t="s">
        <v>963</v>
      </c>
      <c r="C920" s="32" t="s">
        <v>58</v>
      </c>
      <c r="D920" s="32">
        <v>20.190000000000001</v>
      </c>
      <c r="E920" s="27">
        <f>Tabla13[[#This Row],[PVP]]/9.42</f>
        <v>2.1433121019108281</v>
      </c>
      <c r="F920" s="27">
        <f>Tabla13[[#This Row],[Divisa]]*0.9</f>
        <v>1.9289808917197453</v>
      </c>
      <c r="G920" s="28"/>
      <c r="H920" s="29">
        <f>Tabla13[[#This Row],[Divisa]]*Tabla13[[#This Row],[Pedido]]</f>
        <v>0</v>
      </c>
      <c r="I920" s="30"/>
    </row>
    <row r="921" spans="1:9" ht="15.75">
      <c r="A921" s="31">
        <v>1037</v>
      </c>
      <c r="B921" s="32" t="s">
        <v>964</v>
      </c>
      <c r="C921" s="32" t="s">
        <v>23</v>
      </c>
      <c r="D921" s="32">
        <v>19.59</v>
      </c>
      <c r="E921" s="27">
        <f>Tabla13[[#This Row],[PVP]]/9.42</f>
        <v>2.0796178343949046</v>
      </c>
      <c r="F921" s="27">
        <f>Tabla13[[#This Row],[Divisa]]*0.9</f>
        <v>1.8716560509554141</v>
      </c>
      <c r="G921" s="28"/>
      <c r="H921" s="29">
        <f>Tabla13[[#This Row],[Divisa]]*Tabla13[[#This Row],[Pedido]]</f>
        <v>0</v>
      </c>
      <c r="I921" s="30"/>
    </row>
    <row r="922" spans="1:9" ht="15.75">
      <c r="A922" s="31">
        <v>515</v>
      </c>
      <c r="B922" s="32" t="s">
        <v>965</v>
      </c>
      <c r="C922" s="32" t="s">
        <v>114</v>
      </c>
      <c r="D922" s="32">
        <v>23.38</v>
      </c>
      <c r="E922" s="27">
        <f>Tabla13[[#This Row],[PVP]]/9.42</f>
        <v>2.4819532908704884</v>
      </c>
      <c r="F922" s="27">
        <f>Tabla13[[#This Row],[Divisa]]*0.9</f>
        <v>2.2337579617834398</v>
      </c>
      <c r="G922" s="28"/>
      <c r="H922" s="29">
        <f>Tabla13[[#This Row],[Divisa]]*Tabla13[[#This Row],[Pedido]]</f>
        <v>0</v>
      </c>
      <c r="I922" s="30"/>
    </row>
    <row r="923" spans="1:9" ht="15.75">
      <c r="A923" s="31">
        <v>2070</v>
      </c>
      <c r="B923" s="32" t="s">
        <v>966</v>
      </c>
      <c r="C923" s="32" t="s">
        <v>45</v>
      </c>
      <c r="D923" s="32">
        <v>91.75</v>
      </c>
      <c r="E923" s="27">
        <f>Tabla13[[#This Row],[PVP]]/9.42</f>
        <v>9.7399150743099785</v>
      </c>
      <c r="F923" s="27">
        <f>Tabla13[[#This Row],[Divisa]]*0.9</f>
        <v>8.7659235668789801</v>
      </c>
      <c r="G923" s="28"/>
      <c r="H923" s="29">
        <f>Tabla13[[#This Row],[Divisa]]*Tabla13[[#This Row],[Pedido]]</f>
        <v>0</v>
      </c>
      <c r="I923" s="30"/>
    </row>
    <row r="924" spans="1:9" ht="15.75">
      <c r="A924" s="31">
        <v>674</v>
      </c>
      <c r="B924" s="32" t="s">
        <v>967</v>
      </c>
      <c r="C924" s="32" t="s">
        <v>43</v>
      </c>
      <c r="D924" s="32">
        <v>26.5</v>
      </c>
      <c r="E924" s="27">
        <f>Tabla13[[#This Row],[PVP]]/9.42</f>
        <v>2.8131634819532909</v>
      </c>
      <c r="F924" s="27">
        <f>Tabla13[[#This Row],[Divisa]]*0.9</f>
        <v>2.531847133757962</v>
      </c>
      <c r="G924" s="28"/>
      <c r="H924" s="29">
        <f>Tabla13[[#This Row],[Divisa]]*Tabla13[[#This Row],[Pedido]]</f>
        <v>0</v>
      </c>
      <c r="I924" s="30"/>
    </row>
    <row r="925" spans="1:9" ht="15.75">
      <c r="A925" s="31">
        <v>592</v>
      </c>
      <c r="B925" s="32" t="s">
        <v>968</v>
      </c>
      <c r="C925" s="32" t="s">
        <v>54</v>
      </c>
      <c r="D925" s="32">
        <v>11.4</v>
      </c>
      <c r="E925" s="21">
        <f>Tabla13[[#This Row],[PVP]]/9.42</f>
        <v>1.2101910828025477</v>
      </c>
      <c r="F925" s="21">
        <f>Tabla13[[#This Row],[Divisa]]*0.9</f>
        <v>1.089171974522293</v>
      </c>
      <c r="G925" s="22"/>
      <c r="H925" s="23">
        <f>Tabla13[[#This Row],[Divisa]]*Tabla13[[#This Row],[Pedido]]</f>
        <v>0</v>
      </c>
      <c r="I925" s="24"/>
    </row>
    <row r="926" spans="1:9" ht="15.75">
      <c r="A926" s="31">
        <v>1066</v>
      </c>
      <c r="B926" s="32" t="s">
        <v>969</v>
      </c>
      <c r="C926" s="32" t="s">
        <v>103</v>
      </c>
      <c r="D926" s="32">
        <v>55.01</v>
      </c>
      <c r="E926" s="21">
        <f>Tabla13[[#This Row],[PVP]]/9.42</f>
        <v>5.8397027600849256</v>
      </c>
      <c r="F926" s="21">
        <f>Tabla13[[#This Row],[Divisa]]*0.9</f>
        <v>5.2557324840764332</v>
      </c>
      <c r="G926" s="22"/>
      <c r="H926" s="23">
        <f>Tabla13[[#This Row],[Divisa]]*Tabla13[[#This Row],[Pedido]]</f>
        <v>0</v>
      </c>
      <c r="I926" s="24"/>
    </row>
    <row r="927" spans="1:9" ht="15.75">
      <c r="A927" s="31">
        <v>1062</v>
      </c>
      <c r="B927" s="32" t="s">
        <v>970</v>
      </c>
      <c r="C927" s="32" t="s">
        <v>103</v>
      </c>
      <c r="D927" s="32">
        <v>8.57</v>
      </c>
      <c r="E927" s="21">
        <f>Tabla13[[#This Row],[PVP]]/9.42</f>
        <v>0.90976645435244163</v>
      </c>
      <c r="F927" s="21">
        <f>Tabla13[[#This Row],[Divisa]]*0.9</f>
        <v>0.81878980891719744</v>
      </c>
      <c r="G927" s="22"/>
      <c r="H927" s="23">
        <f>Tabla13[[#This Row],[Divisa]]*Tabla13[[#This Row],[Pedido]]</f>
        <v>0</v>
      </c>
      <c r="I927" s="24"/>
    </row>
    <row r="928" spans="1:9" ht="15.75">
      <c r="A928" s="31">
        <v>2245</v>
      </c>
      <c r="B928" s="32" t="s">
        <v>971</v>
      </c>
      <c r="C928" s="32" t="s">
        <v>150</v>
      </c>
      <c r="D928" s="32">
        <v>23.27</v>
      </c>
      <c r="E928" s="21">
        <f>Tabla13[[#This Row],[PVP]]/9.42</f>
        <v>2.470276008492569</v>
      </c>
      <c r="F928" s="21">
        <f>Tabla13[[#This Row],[Divisa]]*0.9</f>
        <v>2.2232484076433123</v>
      </c>
      <c r="G928" s="22"/>
      <c r="H928" s="23">
        <f>Tabla13[[#This Row],[Divisa]]*Tabla13[[#This Row],[Pedido]]</f>
        <v>0</v>
      </c>
      <c r="I928" s="24"/>
    </row>
    <row r="929" spans="1:9" ht="15.75">
      <c r="A929" s="31">
        <v>383</v>
      </c>
      <c r="B929" s="32" t="s">
        <v>972</v>
      </c>
      <c r="C929" s="32" t="s">
        <v>510</v>
      </c>
      <c r="D929" s="32">
        <v>61.7</v>
      </c>
      <c r="E929" s="21">
        <f>Tabla13[[#This Row],[PVP]]/9.42</f>
        <v>6.5498938428874736</v>
      </c>
      <c r="F929" s="21">
        <f>Tabla13[[#This Row],[Divisa]]*0.9</f>
        <v>5.8949044585987265</v>
      </c>
      <c r="G929" s="22"/>
      <c r="H929" s="23">
        <f>Tabla13[[#This Row],[Divisa]]*Tabla13[[#This Row],[Pedido]]</f>
        <v>0</v>
      </c>
      <c r="I929" s="24"/>
    </row>
    <row r="930" spans="1:9" ht="15.75">
      <c r="A930" s="31">
        <v>2071</v>
      </c>
      <c r="B930" s="32" t="s">
        <v>973</v>
      </c>
      <c r="C930" s="32" t="s">
        <v>45</v>
      </c>
      <c r="D930" s="32">
        <v>37.299999999999997</v>
      </c>
      <c r="E930" s="21">
        <f>Tabla13[[#This Row],[PVP]]/9.42</f>
        <v>3.9596602972399149</v>
      </c>
      <c r="F930" s="21">
        <f>Tabla13[[#This Row],[Divisa]]*0.9</f>
        <v>3.5636942675159236</v>
      </c>
      <c r="G930" s="22"/>
      <c r="H930" s="23">
        <f>Tabla13[[#This Row],[Divisa]]*Tabla13[[#This Row],[Pedido]]</f>
        <v>0</v>
      </c>
      <c r="I930" s="24"/>
    </row>
    <row r="931" spans="1:9" ht="15.75">
      <c r="A931" s="31">
        <v>2061</v>
      </c>
      <c r="B931" s="32" t="s">
        <v>1052</v>
      </c>
      <c r="C931" s="32" t="s">
        <v>64</v>
      </c>
      <c r="D931" s="32">
        <v>61.14</v>
      </c>
      <c r="E931" s="21">
        <f>Tabla13[[#This Row],[PVP]]/9.42</f>
        <v>6.4904458598726116</v>
      </c>
      <c r="F931" s="21">
        <f>Tabla13[[#This Row],[Divisa]]*0.9</f>
        <v>5.8414012738853502</v>
      </c>
      <c r="G931" s="22"/>
      <c r="H931" s="23">
        <f>Tabla13[[#This Row],[Divisa]]*Tabla13[[#This Row],[Pedido]]</f>
        <v>0</v>
      </c>
      <c r="I931" s="24"/>
    </row>
    <row r="932" spans="1:9" ht="15.75">
      <c r="A932" s="31">
        <v>2196</v>
      </c>
      <c r="B932" s="32" t="s">
        <v>974</v>
      </c>
      <c r="C932" s="32" t="s">
        <v>48</v>
      </c>
      <c r="D932" s="32">
        <v>20.059999999999999</v>
      </c>
      <c r="E932" s="21">
        <f>Tabla13[[#This Row],[PVP]]/9.42</f>
        <v>2.1295116772823777</v>
      </c>
      <c r="F932" s="21">
        <f>Tabla13[[#This Row],[Divisa]]*0.9</f>
        <v>1.91656050955414</v>
      </c>
      <c r="G932" s="22"/>
      <c r="H932" s="23">
        <f>Tabla13[[#This Row],[Divisa]]*Tabla13[[#This Row],[Pedido]]</f>
        <v>0</v>
      </c>
      <c r="I932" s="24"/>
    </row>
    <row r="933" spans="1:9" ht="15.75">
      <c r="A933" s="31">
        <v>2123</v>
      </c>
      <c r="B933" s="32" t="s">
        <v>974</v>
      </c>
      <c r="C933" s="32" t="s">
        <v>34</v>
      </c>
      <c r="D933" s="32">
        <v>21.95</v>
      </c>
      <c r="E933" s="21">
        <f>Tabla13[[#This Row],[PVP]]/9.42</f>
        <v>2.3301486199575372</v>
      </c>
      <c r="F933" s="21">
        <f>Tabla13[[#This Row],[Divisa]]*0.9</f>
        <v>2.0971337579617835</v>
      </c>
      <c r="G933" s="22"/>
      <c r="H933" s="23">
        <f>Tabla13[[#This Row],[Divisa]]*Tabla13[[#This Row],[Pedido]]</f>
        <v>0</v>
      </c>
      <c r="I933" s="24"/>
    </row>
    <row r="934" spans="1:9" ht="15.75">
      <c r="A934" s="31">
        <v>2062</v>
      </c>
      <c r="B934" s="32" t="s">
        <v>1053</v>
      </c>
      <c r="C934" s="32" t="s">
        <v>64</v>
      </c>
      <c r="D934" s="32">
        <v>34.01</v>
      </c>
      <c r="E934" s="21">
        <f>Tabla13[[#This Row],[PVP]]/9.42</f>
        <v>3.6104033970276008</v>
      </c>
      <c r="F934" s="21">
        <f>Tabla13[[#This Row],[Divisa]]*0.9</f>
        <v>3.2493630573248407</v>
      </c>
      <c r="G934" s="22"/>
      <c r="H934" s="23">
        <f>Tabla13[[#This Row],[Divisa]]*Tabla13[[#This Row],[Pedido]]</f>
        <v>0</v>
      </c>
      <c r="I934" s="24"/>
    </row>
    <row r="935" spans="1:9" ht="15.75">
      <c r="A935" s="31">
        <v>569</v>
      </c>
      <c r="B935" s="32" t="s">
        <v>975</v>
      </c>
      <c r="C935" s="32" t="s">
        <v>29</v>
      </c>
      <c r="D935" s="32">
        <v>14.51</v>
      </c>
      <c r="E935" s="21">
        <f>Tabla13[[#This Row],[PVP]]/9.42</f>
        <v>1.5403397027600849</v>
      </c>
      <c r="F935" s="21">
        <f>Tabla13[[#This Row],[Divisa]]*0.9</f>
        <v>1.3863057324840764</v>
      </c>
      <c r="G935" s="22"/>
      <c r="H935" s="23">
        <f>Tabla13[[#This Row],[Divisa]]*Tabla13[[#This Row],[Pedido]]</f>
        <v>0</v>
      </c>
      <c r="I935" s="24"/>
    </row>
    <row r="936" spans="1:9" ht="15.75">
      <c r="A936" s="31">
        <v>35</v>
      </c>
      <c r="B936" s="32" t="s">
        <v>976</v>
      </c>
      <c r="C936" s="32" t="s">
        <v>72</v>
      </c>
      <c r="D936" s="32">
        <v>22.89</v>
      </c>
      <c r="E936" s="21">
        <f>Tabla13[[#This Row],[PVP]]/9.42</f>
        <v>2.4299363057324843</v>
      </c>
      <c r="F936" s="21">
        <f>Tabla13[[#This Row],[Divisa]]*0.9</f>
        <v>2.1869426751592358</v>
      </c>
      <c r="G936" s="22"/>
      <c r="H936" s="23">
        <f>Tabla13[[#This Row],[Divisa]]*Tabla13[[#This Row],[Pedido]]</f>
        <v>0</v>
      </c>
      <c r="I936" s="24"/>
    </row>
    <row r="937" spans="1:9" ht="15.75">
      <c r="A937" s="31">
        <v>744</v>
      </c>
      <c r="B937" s="32" t="s">
        <v>977</v>
      </c>
      <c r="C937" s="32" t="s">
        <v>18</v>
      </c>
      <c r="D937" s="32">
        <v>14.32</v>
      </c>
      <c r="E937" s="21">
        <f>Tabla13[[#This Row],[PVP]]/9.42</f>
        <v>1.5201698513800426</v>
      </c>
      <c r="F937" s="21">
        <f>Tabla13[[#This Row],[Divisa]]*0.9</f>
        <v>1.3681528662420384</v>
      </c>
      <c r="G937" s="22"/>
      <c r="H937" s="23">
        <f>Tabla13[[#This Row],[Divisa]]*Tabla13[[#This Row],[Pedido]]</f>
        <v>0</v>
      </c>
      <c r="I937" s="24"/>
    </row>
    <row r="938" spans="1:9" ht="15.75">
      <c r="A938" s="31">
        <v>745</v>
      </c>
      <c r="B938" s="32" t="s">
        <v>978</v>
      </c>
      <c r="C938" s="32" t="s">
        <v>18</v>
      </c>
      <c r="D938" s="32">
        <v>17.62</v>
      </c>
      <c r="E938" s="21">
        <f>Tabla13[[#This Row],[PVP]]/9.42</f>
        <v>1.8704883227176221</v>
      </c>
      <c r="F938" s="21">
        <f>Tabla13[[#This Row],[Divisa]]*0.9</f>
        <v>1.6834394904458598</v>
      </c>
      <c r="G938" s="22"/>
      <c r="H938" s="23">
        <f>Tabla13[[#This Row],[Divisa]]*Tabla13[[#This Row],[Pedido]]</f>
        <v>0</v>
      </c>
      <c r="I938" s="24"/>
    </row>
    <row r="939" spans="1:9" ht="15.75">
      <c r="A939" s="31">
        <v>746</v>
      </c>
      <c r="B939" s="32" t="s">
        <v>979</v>
      </c>
      <c r="C939" s="32" t="s">
        <v>18</v>
      </c>
      <c r="D939" s="32">
        <v>20.91</v>
      </c>
      <c r="E939" s="21">
        <f>Tabla13[[#This Row],[PVP]]/9.42</f>
        <v>2.2197452229299364</v>
      </c>
      <c r="F939" s="21">
        <f>Tabla13[[#This Row],[Divisa]]*0.9</f>
        <v>1.9977707006369427</v>
      </c>
      <c r="G939" s="22"/>
      <c r="H939" s="23">
        <f>Tabla13[[#This Row],[Divisa]]*Tabla13[[#This Row],[Pedido]]</f>
        <v>0</v>
      </c>
      <c r="I939" s="24"/>
    </row>
    <row r="940" spans="1:9" ht="15.75">
      <c r="A940" s="31">
        <v>747</v>
      </c>
      <c r="B940" s="32" t="s">
        <v>980</v>
      </c>
      <c r="C940" s="32" t="s">
        <v>18</v>
      </c>
      <c r="D940" s="32">
        <v>34.479999999999997</v>
      </c>
      <c r="E940" s="21">
        <f>Tabla13[[#This Row],[PVP]]/9.42</f>
        <v>3.6602972399150739</v>
      </c>
      <c r="F940" s="21">
        <f>Tabla13[[#This Row],[Divisa]]*0.9</f>
        <v>3.2942675159235666</v>
      </c>
      <c r="G940" s="22"/>
      <c r="H940" s="23">
        <f>Tabla13[[#This Row],[Divisa]]*Tabla13[[#This Row],[Pedido]]</f>
        <v>0</v>
      </c>
      <c r="I940" s="24"/>
    </row>
    <row r="941" spans="1:9" ht="15.75">
      <c r="A941" s="31">
        <v>2289</v>
      </c>
      <c r="B941" s="32" t="s">
        <v>981</v>
      </c>
      <c r="C941" s="32" t="s">
        <v>982</v>
      </c>
      <c r="D941" s="32">
        <v>13.56</v>
      </c>
      <c r="E941" s="21">
        <f>Tabla13[[#This Row],[PVP]]/9.42</f>
        <v>1.4394904458598727</v>
      </c>
      <c r="F941" s="21">
        <f>Tabla13[[#This Row],[Divisa]]*0.9</f>
        <v>1.2955414012738855</v>
      </c>
      <c r="G941" s="22"/>
      <c r="H941" s="23">
        <f>Tabla13[[#This Row],[Divisa]]*Tabla13[[#This Row],[Pedido]]</f>
        <v>0</v>
      </c>
      <c r="I941" s="24"/>
    </row>
    <row r="942" spans="1:9" ht="15.75">
      <c r="A942" s="31">
        <v>748</v>
      </c>
      <c r="B942" s="32" t="s">
        <v>983</v>
      </c>
      <c r="C942" s="32" t="s">
        <v>18</v>
      </c>
      <c r="D942" s="32">
        <v>18.75</v>
      </c>
      <c r="E942" s="21">
        <f>Tabla13[[#This Row],[PVP]]/9.42</f>
        <v>1.9904458598726116</v>
      </c>
      <c r="F942" s="21">
        <f>Tabla13[[#This Row],[Divisa]]*0.9</f>
        <v>1.7914012738853504</v>
      </c>
      <c r="G942" s="22"/>
      <c r="H942" s="23">
        <f>Tabla13[[#This Row],[Divisa]]*Tabla13[[#This Row],[Pedido]]</f>
        <v>0</v>
      </c>
      <c r="I942" s="24"/>
    </row>
    <row r="943" spans="1:9" ht="15.75">
      <c r="A943" s="31">
        <v>749</v>
      </c>
      <c r="B943" s="32" t="s">
        <v>984</v>
      </c>
      <c r="C943" s="32" t="s">
        <v>18</v>
      </c>
      <c r="D943" s="32">
        <v>21.48</v>
      </c>
      <c r="E943" s="45">
        <f>Tabla13[[#This Row],[PVP]]/9.42</f>
        <v>2.2802547770700636</v>
      </c>
      <c r="F943" s="45">
        <f>Tabla13[[#This Row],[Divisa]]*0.9</f>
        <v>2.0522292993630575</v>
      </c>
      <c r="G943" s="46"/>
      <c r="H943" s="47">
        <f>Tabla13[[#This Row],[Divisa]]*Tabla13[[#This Row],[Pedido]]</f>
        <v>0</v>
      </c>
      <c r="I943" s="48"/>
    </row>
    <row r="944" spans="1:9" ht="15.75">
      <c r="A944" s="31">
        <v>750</v>
      </c>
      <c r="B944" s="32" t="s">
        <v>985</v>
      </c>
      <c r="C944" s="32" t="s">
        <v>18</v>
      </c>
      <c r="D944" s="32">
        <v>26</v>
      </c>
      <c r="E944" s="45">
        <f>Tabla13[[#This Row],[PVP]]/9.42</f>
        <v>2.7600849256900211</v>
      </c>
      <c r="F944" s="45">
        <f>Tabla13[[#This Row],[Divisa]]*0.9</f>
        <v>2.484076433121019</v>
      </c>
      <c r="G944" s="46"/>
      <c r="H944" s="47">
        <f>Tabla13[[#This Row],[Divisa]]*Tabla13[[#This Row],[Pedido]]</f>
        <v>0</v>
      </c>
      <c r="I944" s="48"/>
    </row>
    <row r="945" spans="1:9" ht="15.75">
      <c r="A945" s="31">
        <v>2132</v>
      </c>
      <c r="B945" s="32" t="s">
        <v>986</v>
      </c>
      <c r="C945" s="32" t="s">
        <v>77</v>
      </c>
      <c r="D945" s="32">
        <v>61.09</v>
      </c>
      <c r="E945" s="45">
        <f>Tabla13[[#This Row],[PVP]]/9.42</f>
        <v>6.4851380042462852</v>
      </c>
      <c r="F945" s="45">
        <f>Tabla13[[#This Row],[Divisa]]*0.9</f>
        <v>5.8366242038216569</v>
      </c>
      <c r="G945" s="46"/>
      <c r="H945" s="47">
        <f>Tabla13[[#This Row],[Divisa]]*Tabla13[[#This Row],[Pedido]]</f>
        <v>0</v>
      </c>
      <c r="I945" s="48"/>
    </row>
    <row r="946" spans="1:9" ht="15.75">
      <c r="A946" s="31">
        <v>630</v>
      </c>
      <c r="B946" s="32" t="s">
        <v>987</v>
      </c>
      <c r="C946" s="32" t="s">
        <v>988</v>
      </c>
      <c r="D946" s="32">
        <v>3.11</v>
      </c>
      <c r="E946" s="45">
        <f>Tabla13[[#This Row],[PVP]]/9.42</f>
        <v>0.33014861995753714</v>
      </c>
      <c r="F946" s="45">
        <f>Tabla13[[#This Row],[Divisa]]*0.9</f>
        <v>0.29713375796178343</v>
      </c>
      <c r="G946" s="46"/>
      <c r="H946" s="47">
        <f>Tabla13[[#This Row],[Divisa]]*Tabla13[[#This Row],[Pedido]]</f>
        <v>0</v>
      </c>
      <c r="I946" s="48"/>
    </row>
    <row r="947" spans="1:9" ht="15.75">
      <c r="A947" s="31">
        <v>1069</v>
      </c>
      <c r="B947" s="32" t="s">
        <v>989</v>
      </c>
      <c r="C947" s="32" t="s">
        <v>161</v>
      </c>
      <c r="D947" s="32">
        <v>8.32</v>
      </c>
      <c r="E947" s="45">
        <f>Tabla13[[#This Row],[PVP]]/9.42</f>
        <v>0.88322717622080682</v>
      </c>
      <c r="F947" s="45">
        <f>Tabla13[[#This Row],[Divisa]]*0.9</f>
        <v>0.79490445859872616</v>
      </c>
      <c r="G947" s="46"/>
      <c r="H947" s="47">
        <f>Tabla13[[#This Row],[Divisa]]*Tabla13[[#This Row],[Pedido]]</f>
        <v>0</v>
      </c>
      <c r="I947" s="48"/>
    </row>
    <row r="948" spans="1:9" ht="15.75">
      <c r="A948" s="31">
        <v>751</v>
      </c>
      <c r="B948" s="32" t="s">
        <v>990</v>
      </c>
      <c r="C948" s="32" t="s">
        <v>18</v>
      </c>
      <c r="D948" s="32">
        <v>15.64</v>
      </c>
      <c r="E948" s="45">
        <f>Tabla13[[#This Row],[PVP]]/9.42</f>
        <v>1.6602972399150744</v>
      </c>
      <c r="F948" s="45">
        <f>Tabla13[[#This Row],[Divisa]]*0.9</f>
        <v>1.494267515923567</v>
      </c>
      <c r="G948" s="46"/>
      <c r="H948" s="47">
        <f>Tabla13[[#This Row],[Divisa]]*Tabla13[[#This Row],[Pedido]]</f>
        <v>0</v>
      </c>
      <c r="I948" s="48"/>
    </row>
    <row r="949" spans="1:9" ht="15.75">
      <c r="A949" s="31">
        <v>420</v>
      </c>
      <c r="B949" s="32" t="s">
        <v>991</v>
      </c>
      <c r="C949" s="32" t="s">
        <v>196</v>
      </c>
      <c r="D949" s="32">
        <v>3.96</v>
      </c>
      <c r="E949" s="45">
        <f>Tabla13[[#This Row],[PVP]]/9.42</f>
        <v>0.42038216560509556</v>
      </c>
      <c r="F949" s="45">
        <f>Tabla13[[#This Row],[Divisa]]*0.9</f>
        <v>0.37834394904458601</v>
      </c>
      <c r="G949" s="46"/>
      <c r="H949" s="47">
        <f>Tabla13[[#This Row],[Divisa]]*Tabla13[[#This Row],[Pedido]]</f>
        <v>0</v>
      </c>
      <c r="I949" s="48"/>
    </row>
    <row r="950" spans="1:9" ht="15.75">
      <c r="A950" s="31">
        <v>233</v>
      </c>
      <c r="B950" s="32" t="s">
        <v>992</v>
      </c>
      <c r="C950" s="32" t="s">
        <v>196</v>
      </c>
      <c r="D950" s="32">
        <v>11.3</v>
      </c>
      <c r="E950" s="45">
        <f>Tabla13[[#This Row],[PVP]]/9.42</f>
        <v>1.199575371549894</v>
      </c>
      <c r="F950" s="45">
        <f>Tabla13[[#This Row],[Divisa]]*0.9</f>
        <v>1.0796178343949046</v>
      </c>
      <c r="G950" s="46"/>
      <c r="H950" s="47">
        <f>Tabla13[[#This Row],[Divisa]]*Tabla13[[#This Row],[Pedido]]</f>
        <v>0</v>
      </c>
      <c r="I950" s="48"/>
    </row>
    <row r="951" spans="1:9" ht="15.75">
      <c r="A951" s="31">
        <v>711</v>
      </c>
      <c r="B951" s="32" t="s">
        <v>993</v>
      </c>
      <c r="C951" s="32" t="s">
        <v>994</v>
      </c>
      <c r="D951" s="32">
        <v>34.29</v>
      </c>
      <c r="E951" s="45">
        <f>Tabla13[[#This Row],[PVP]]/9.42</f>
        <v>3.6401273885350318</v>
      </c>
      <c r="F951" s="45">
        <f>Tabla13[[#This Row],[Divisa]]*0.9</f>
        <v>3.2761146496815288</v>
      </c>
      <c r="G951" s="46"/>
      <c r="H951" s="47">
        <f>Tabla13[[#This Row],[Divisa]]*Tabla13[[#This Row],[Pedido]]</f>
        <v>0</v>
      </c>
      <c r="I951" s="48"/>
    </row>
    <row r="952" spans="1:9" ht="15.75">
      <c r="A952" s="31">
        <v>2279</v>
      </c>
      <c r="B952" s="32" t="s">
        <v>995</v>
      </c>
      <c r="C952" s="32" t="s">
        <v>994</v>
      </c>
      <c r="D952" s="32">
        <v>30.62</v>
      </c>
      <c r="E952" s="45">
        <f>Tabla13[[#This Row],[PVP]]/9.42</f>
        <v>3.2505307855626326</v>
      </c>
      <c r="F952" s="45">
        <f>Tabla13[[#This Row],[Divisa]]*0.9</f>
        <v>2.9254777070063693</v>
      </c>
      <c r="G952" s="46"/>
      <c r="H952" s="47">
        <f>Tabla13[[#This Row],[Divisa]]*Tabla13[[#This Row],[Pedido]]</f>
        <v>0</v>
      </c>
      <c r="I952" s="48"/>
    </row>
    <row r="953" spans="1:9" ht="15.75">
      <c r="A953" s="31">
        <v>604</v>
      </c>
      <c r="B953" s="32" t="s">
        <v>996</v>
      </c>
      <c r="C953" s="32" t="s">
        <v>908</v>
      </c>
      <c r="D953" s="32">
        <v>30.62</v>
      </c>
      <c r="E953" s="45">
        <f>Tabla13[[#This Row],[PVP]]/9.42</f>
        <v>3.2505307855626326</v>
      </c>
      <c r="F953" s="45">
        <f>Tabla13[[#This Row],[Divisa]]*0.9</f>
        <v>2.9254777070063693</v>
      </c>
      <c r="G953" s="46"/>
      <c r="H953" s="47">
        <f>Tabla13[[#This Row],[Divisa]]*Tabla13[[#This Row],[Pedido]]</f>
        <v>0</v>
      </c>
      <c r="I953" s="48"/>
    </row>
    <row r="954" spans="1:9" ht="15.75">
      <c r="A954" s="31">
        <v>2183</v>
      </c>
      <c r="B954" s="32" t="s">
        <v>997</v>
      </c>
      <c r="C954" s="32" t="s">
        <v>994</v>
      </c>
      <c r="D954" s="32">
        <v>51.34</v>
      </c>
      <c r="E954" s="45">
        <f>Tabla13[[#This Row],[PVP]]/9.42</f>
        <v>5.4501061571125273</v>
      </c>
      <c r="F954" s="45">
        <f>Tabla13[[#This Row],[Divisa]]*0.9</f>
        <v>4.9050955414012751</v>
      </c>
      <c r="G954" s="46"/>
      <c r="H954" s="47">
        <f>Tabla13[[#This Row],[Divisa]]*Tabla13[[#This Row],[Pedido]]</f>
        <v>0</v>
      </c>
      <c r="I954" s="48"/>
    </row>
    <row r="955" spans="1:9" ht="15.75">
      <c r="A955" s="31">
        <v>3028</v>
      </c>
      <c r="B955" s="32" t="s">
        <v>998</v>
      </c>
      <c r="C955" s="32" t="s">
        <v>75</v>
      </c>
      <c r="D955" s="32">
        <v>55.73</v>
      </c>
      <c r="E955" s="45">
        <f>Tabla13[[#This Row],[PVP]]/9.42</f>
        <v>5.9161358811040339</v>
      </c>
      <c r="F955" s="45">
        <f>Tabla13[[#This Row],[Divisa]]*0.9</f>
        <v>5.3245222929936302</v>
      </c>
      <c r="G955" s="46"/>
      <c r="H955" s="47">
        <f>Tabla13[[#This Row],[Divisa]]*Tabla13[[#This Row],[Pedido]]</f>
        <v>0</v>
      </c>
      <c r="I955" s="48"/>
    </row>
    <row r="956" spans="1:9" ht="15.75">
      <c r="A956" s="31">
        <v>927</v>
      </c>
      <c r="B956" s="32" t="s">
        <v>999</v>
      </c>
      <c r="C956" s="32" t="s">
        <v>54</v>
      </c>
      <c r="D956" s="32">
        <v>16.11</v>
      </c>
      <c r="E956" s="45">
        <f>Tabla13[[#This Row],[PVP]]/9.42</f>
        <v>1.7101910828025477</v>
      </c>
      <c r="F956" s="45">
        <f>Tabla13[[#This Row],[Divisa]]*0.9</f>
        <v>1.5391719745222929</v>
      </c>
      <c r="G956" s="46"/>
      <c r="H956" s="47">
        <f>Tabla13[[#This Row],[Divisa]]*Tabla13[[#This Row],[Pedido]]</f>
        <v>0</v>
      </c>
      <c r="I956" s="48"/>
    </row>
    <row r="957" spans="1:9" ht="15.75">
      <c r="A957" s="31">
        <v>19</v>
      </c>
      <c r="B957" s="32" t="s">
        <v>1000</v>
      </c>
      <c r="C957" s="32" t="s">
        <v>69</v>
      </c>
      <c r="D957" s="32">
        <v>5.93</v>
      </c>
      <c r="E957" s="45">
        <f>Tabla13[[#This Row],[PVP]]/9.42</f>
        <v>0.62951167728237789</v>
      </c>
      <c r="F957" s="45">
        <f>Tabla13[[#This Row],[Divisa]]*0.9</f>
        <v>0.56656050955414017</v>
      </c>
      <c r="G957" s="46"/>
      <c r="H957" s="47">
        <f>Tabla13[[#This Row],[Divisa]]*Tabla13[[#This Row],[Pedido]]</f>
        <v>0</v>
      </c>
      <c r="I957" s="48"/>
    </row>
    <row r="958" spans="1:9" ht="15.75">
      <c r="A958" s="31">
        <v>2125</v>
      </c>
      <c r="B958" s="32" t="s">
        <v>1001</v>
      </c>
      <c r="C958" s="32" t="s">
        <v>34</v>
      </c>
      <c r="D958" s="32">
        <v>5.65</v>
      </c>
      <c r="E958" s="45">
        <f>Tabla13[[#This Row],[PVP]]/9.42</f>
        <v>0.59978768577494701</v>
      </c>
      <c r="F958" s="45">
        <f>Tabla13[[#This Row],[Divisa]]*0.9</f>
        <v>0.53980891719745228</v>
      </c>
      <c r="G958" s="46"/>
      <c r="H958" s="47">
        <f>Tabla13[[#This Row],[Divisa]]*Tabla13[[#This Row],[Pedido]]</f>
        <v>0</v>
      </c>
      <c r="I958" s="48"/>
    </row>
    <row r="959" spans="1:9" ht="15.75">
      <c r="A959" s="31">
        <v>1009</v>
      </c>
      <c r="B959" s="32" t="s">
        <v>1001</v>
      </c>
      <c r="C959" s="32" t="s">
        <v>54</v>
      </c>
      <c r="D959" s="32">
        <v>6.12</v>
      </c>
      <c r="E959" s="45">
        <f>Tabla13[[#This Row],[PVP]]/9.42</f>
        <v>0.64968152866242035</v>
      </c>
      <c r="F959" s="45">
        <f>Tabla13[[#This Row],[Divisa]]*0.9</f>
        <v>0.58471337579617833</v>
      </c>
      <c r="G959" s="46"/>
      <c r="H959" s="47">
        <f>Tabla13[[#This Row],[Divisa]]*Tabla13[[#This Row],[Pedido]]</f>
        <v>0</v>
      </c>
      <c r="I959" s="48"/>
    </row>
    <row r="960" spans="1:9" ht="15.75">
      <c r="A960" s="31">
        <v>102</v>
      </c>
      <c r="B960" s="32" t="s">
        <v>1002</v>
      </c>
      <c r="C960" s="32" t="s">
        <v>29</v>
      </c>
      <c r="D960" s="32">
        <v>12.25</v>
      </c>
      <c r="E960" s="45">
        <f>Tabla13[[#This Row],[PVP]]/9.42</f>
        <v>1.3004246284501062</v>
      </c>
      <c r="F960" s="45">
        <f>Tabla13[[#This Row],[Divisa]]*0.9</f>
        <v>1.1703821656050957</v>
      </c>
      <c r="G960" s="46"/>
      <c r="H960" s="47">
        <f>Tabla13[[#This Row],[Divisa]]*Tabla13[[#This Row],[Pedido]]</f>
        <v>0</v>
      </c>
      <c r="I960" s="48"/>
    </row>
    <row r="961" spans="1:9" ht="15.75">
      <c r="A961" s="31">
        <v>2242</v>
      </c>
      <c r="B961" s="32" t="s">
        <v>1003</v>
      </c>
      <c r="C961" s="32" t="s">
        <v>54</v>
      </c>
      <c r="D961" s="32">
        <v>4.8</v>
      </c>
      <c r="E961" s="45">
        <f>Tabla13[[#This Row],[PVP]]/9.42</f>
        <v>0.50955414012738853</v>
      </c>
      <c r="F961" s="45">
        <f>Tabla13[[#This Row],[Divisa]]*0.9</f>
        <v>0.45859872611464969</v>
      </c>
      <c r="G961" s="46"/>
      <c r="H961" s="47">
        <f>Tabla13[[#This Row],[Divisa]]*Tabla13[[#This Row],[Pedido]]</f>
        <v>0</v>
      </c>
      <c r="I961" s="48"/>
    </row>
    <row r="962" spans="1:9" ht="15.75">
      <c r="A962" s="31">
        <v>129</v>
      </c>
      <c r="B962" s="32" t="s">
        <v>1004</v>
      </c>
      <c r="C962" s="32" t="s">
        <v>196</v>
      </c>
      <c r="D962" s="32">
        <v>19.5</v>
      </c>
      <c r="E962" s="45">
        <f>Tabla13[[#This Row],[PVP]]/9.42</f>
        <v>2.0700636942675161</v>
      </c>
      <c r="F962" s="45">
        <f>Tabla13[[#This Row],[Divisa]]*0.9</f>
        <v>1.8630573248407645</v>
      </c>
      <c r="G962" s="46"/>
      <c r="H962" s="47">
        <f>Tabla13[[#This Row],[Divisa]]*Tabla13[[#This Row],[Pedido]]</f>
        <v>0</v>
      </c>
      <c r="I962" s="48"/>
    </row>
    <row r="963" spans="1:9" ht="15.75">
      <c r="A963" s="31">
        <v>1144</v>
      </c>
      <c r="B963" s="32" t="s">
        <v>1005</v>
      </c>
      <c r="C963" s="32" t="s">
        <v>23</v>
      </c>
      <c r="D963" s="32">
        <v>14.7</v>
      </c>
      <c r="E963" s="45">
        <f>Tabla13[[#This Row],[PVP]]/9.42</f>
        <v>1.5605095541401273</v>
      </c>
      <c r="F963" s="45">
        <f>Tabla13[[#This Row],[Divisa]]*0.9</f>
        <v>1.4044585987261147</v>
      </c>
      <c r="G963" s="46"/>
      <c r="H963" s="47">
        <f>Tabla13[[#This Row],[Divisa]]*Tabla13[[#This Row],[Pedido]]</f>
        <v>0</v>
      </c>
      <c r="I963" s="48"/>
    </row>
    <row r="964" spans="1:9" ht="15.75">
      <c r="A964" s="31">
        <v>2192</v>
      </c>
      <c r="B964" s="32" t="s">
        <v>1006</v>
      </c>
      <c r="C964" s="32" t="s">
        <v>67</v>
      </c>
      <c r="D964" s="32">
        <v>25.25</v>
      </c>
      <c r="E964" s="45">
        <f>Tabla13[[#This Row],[PVP]]/9.42</f>
        <v>2.680467091295117</v>
      </c>
      <c r="F964" s="45">
        <f>Tabla13[[#This Row],[Divisa]]*0.9</f>
        <v>2.4124203821656054</v>
      </c>
      <c r="G964" s="46"/>
      <c r="H964" s="47">
        <f>Tabla13[[#This Row],[Divisa]]*Tabla13[[#This Row],[Pedido]]</f>
        <v>0</v>
      </c>
      <c r="I964" s="48"/>
    </row>
    <row r="965" spans="1:9" ht="15.75">
      <c r="A965" s="31">
        <v>915</v>
      </c>
      <c r="B965" s="32" t="s">
        <v>1007</v>
      </c>
      <c r="C965" s="32" t="s">
        <v>508</v>
      </c>
      <c r="D965" s="32">
        <v>36.83</v>
      </c>
      <c r="E965" s="45">
        <f>Tabla13[[#This Row],[PVP]]/9.42</f>
        <v>3.9097664543524413</v>
      </c>
      <c r="F965" s="45">
        <f>Tabla13[[#This Row],[Divisa]]*0.9</f>
        <v>3.5187898089171972</v>
      </c>
      <c r="G965" s="46"/>
      <c r="H965" s="47">
        <f>Tabla13[[#This Row],[Divisa]]*Tabla13[[#This Row],[Pedido]]</f>
        <v>0</v>
      </c>
      <c r="I965" s="48"/>
    </row>
    <row r="966" spans="1:9" ht="15.75">
      <c r="A966" s="31">
        <v>1193</v>
      </c>
      <c r="B966" s="32" t="s">
        <v>1008</v>
      </c>
      <c r="C966" s="32" t="s">
        <v>304</v>
      </c>
      <c r="D966" s="32">
        <v>7.25</v>
      </c>
      <c r="E966" s="45">
        <f>Tabla13[[#This Row],[PVP]]/9.42</f>
        <v>0.76963906581740982</v>
      </c>
      <c r="F966" s="45">
        <f>Tabla13[[#This Row],[Divisa]]*0.9</f>
        <v>0.6926751592356688</v>
      </c>
      <c r="G966" s="46"/>
      <c r="H966" s="47">
        <f>Tabla13[[#This Row],[Divisa]]*Tabla13[[#This Row],[Pedido]]</f>
        <v>0</v>
      </c>
      <c r="I966" s="48"/>
    </row>
    <row r="967" spans="1:9" ht="15.75">
      <c r="A967" s="31">
        <v>2311</v>
      </c>
      <c r="B967" s="32" t="s">
        <v>1009</v>
      </c>
      <c r="C967" s="32" t="s">
        <v>54</v>
      </c>
      <c r="D967" s="32">
        <v>6.97</v>
      </c>
      <c r="E967" s="45">
        <f>Tabla13[[#This Row],[PVP]]/9.42</f>
        <v>0.73991507430997872</v>
      </c>
      <c r="F967" s="45">
        <f>Tabla13[[#This Row],[Divisa]]*0.9</f>
        <v>0.66592356687898091</v>
      </c>
      <c r="G967" s="46"/>
      <c r="H967" s="47">
        <f>Tabla13[[#This Row],[Divisa]]*Tabla13[[#This Row],[Pedido]]</f>
        <v>0</v>
      </c>
      <c r="I967" s="48"/>
    </row>
    <row r="968" spans="1:9" ht="15.75">
      <c r="A968" s="31">
        <v>2063</v>
      </c>
      <c r="B968" s="32" t="s">
        <v>1010</v>
      </c>
      <c r="C968" s="32" t="s">
        <v>45</v>
      </c>
      <c r="D968" s="32">
        <v>67.45</v>
      </c>
      <c r="E968" s="45">
        <f>Tabla13[[#This Row],[PVP]]/9.42</f>
        <v>7.1602972399150744</v>
      </c>
      <c r="F968" s="45">
        <f>Tabla13[[#This Row],[Divisa]]*0.9</f>
        <v>6.4442675159235669</v>
      </c>
      <c r="G968" s="46"/>
      <c r="H968" s="47">
        <f>Tabla13[[#This Row],[Divisa]]*Tabla13[[#This Row],[Pedido]]</f>
        <v>0</v>
      </c>
      <c r="I968" s="48"/>
    </row>
    <row r="969" spans="1:9" ht="15.75">
      <c r="A969" s="31">
        <v>336</v>
      </c>
      <c r="B969" s="32" t="s">
        <v>1011</v>
      </c>
      <c r="C969" s="32" t="s">
        <v>161</v>
      </c>
      <c r="D969" s="32">
        <v>31.03</v>
      </c>
      <c r="E969" s="45">
        <f>Tabla13[[#This Row],[PVP]]/9.42</f>
        <v>3.2940552016985141</v>
      </c>
      <c r="F969" s="45">
        <f>Tabla13[[#This Row],[Divisa]]*0.9</f>
        <v>2.9646496815286629</v>
      </c>
      <c r="G969" s="46"/>
      <c r="H969" s="47">
        <f>Tabla13[[#This Row],[Divisa]]*Tabla13[[#This Row],[Pedido]]</f>
        <v>0</v>
      </c>
      <c r="I969" s="48"/>
    </row>
    <row r="970" spans="1:9" ht="15.75">
      <c r="A970" s="31">
        <v>3081</v>
      </c>
      <c r="B970" s="32" t="s">
        <v>1012</v>
      </c>
      <c r="C970" s="32" t="s">
        <v>31</v>
      </c>
      <c r="D970" s="32">
        <v>14.22</v>
      </c>
      <c r="E970" s="45">
        <f>Tabla13[[#This Row],[PVP]]/9.42</f>
        <v>1.5095541401273886</v>
      </c>
      <c r="F970" s="45">
        <f>Tabla13[[#This Row],[Divisa]]*0.9</f>
        <v>1.3585987261146497</v>
      </c>
      <c r="G970" s="46"/>
      <c r="H970" s="47">
        <f>Tabla13[[#This Row],[Divisa]]*Tabla13[[#This Row],[Pedido]]</f>
        <v>0</v>
      </c>
      <c r="I970" s="48"/>
    </row>
    <row r="971" spans="1:9" ht="15.75">
      <c r="A971" s="31">
        <v>306</v>
      </c>
      <c r="B971" s="32" t="s">
        <v>1013</v>
      </c>
      <c r="C971" s="32" t="s">
        <v>114</v>
      </c>
      <c r="D971" s="32">
        <v>25.97</v>
      </c>
      <c r="E971" s="45">
        <f>Tabla13[[#This Row],[PVP]]/9.42</f>
        <v>2.7569002123142248</v>
      </c>
      <c r="F971" s="45">
        <f>Tabla13[[#This Row],[Divisa]]*0.9</f>
        <v>2.4812101910828024</v>
      </c>
      <c r="G971" s="46"/>
      <c r="H971" s="47">
        <f>Tabla13[[#This Row],[Divisa]]*Tabla13[[#This Row],[Pedido]]</f>
        <v>0</v>
      </c>
      <c r="I971" s="48"/>
    </row>
    <row r="972" spans="1:9" ht="15.75">
      <c r="A972" s="31">
        <v>936</v>
      </c>
      <c r="B972" s="32" t="s">
        <v>1014</v>
      </c>
      <c r="C972" s="32" t="s">
        <v>114</v>
      </c>
      <c r="D972" s="32">
        <v>29.87</v>
      </c>
      <c r="E972" s="45">
        <f>Tabla13[[#This Row],[PVP]]/9.42</f>
        <v>3.1709129511677285</v>
      </c>
      <c r="F972" s="45">
        <f>Tabla13[[#This Row],[Divisa]]*0.9</f>
        <v>2.8538216560509557</v>
      </c>
      <c r="G972" s="46"/>
      <c r="H972" s="47">
        <f>Tabla13[[#This Row],[Divisa]]*Tabla13[[#This Row],[Pedido]]</f>
        <v>0</v>
      </c>
      <c r="I972" s="48"/>
    </row>
    <row r="973" spans="1:9" ht="16.5" thickBot="1">
      <c r="A973" s="31">
        <v>189</v>
      </c>
      <c r="B973" s="32" t="s">
        <v>1015</v>
      </c>
      <c r="C973" s="32" t="s">
        <v>1016</v>
      </c>
      <c r="D973" s="32">
        <v>47.1</v>
      </c>
      <c r="E973" s="45">
        <f>Tabla13[[#This Row],[PVP]]/9.42</f>
        <v>5</v>
      </c>
      <c r="F973" s="45">
        <f>Tabla13[[#This Row],[Divisa]]*0.9</f>
        <v>4.5</v>
      </c>
      <c r="G973" s="46"/>
      <c r="H973" s="47">
        <f>Tabla13[[#This Row],[Divisa]]*Tabla13[[#This Row],[Pedido]]</f>
        <v>0</v>
      </c>
      <c r="I973" s="48"/>
    </row>
    <row r="974" spans="1:9" ht="16.5" thickBot="1">
      <c r="A974" s="25"/>
      <c r="B974" s="26"/>
      <c r="C974" s="33" t="s">
        <v>6</v>
      </c>
      <c r="D974" s="34"/>
      <c r="E974" s="35"/>
      <c r="F974" s="35"/>
      <c r="G974" s="36">
        <f>SUBTOTAL(109,Tabla13[Pedido])</f>
        <v>0</v>
      </c>
      <c r="H974" s="37">
        <f>SUBTOTAL(109,Tabla13[Total])</f>
        <v>0</v>
      </c>
      <c r="I974" s="12"/>
    </row>
  </sheetData>
  <mergeCells count="3">
    <mergeCell ref="A6:E6"/>
    <mergeCell ref="A8:H8"/>
    <mergeCell ref="A7:H7"/>
  </mergeCells>
  <pageMargins left="0.70866141732283472" right="0.70866141732283472" top="0.74803149606299213" bottom="0.74803149606299213" header="0.31496062992125984" footer="0.31496062992125984"/>
  <pageSetup scale="7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16-11-2022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cp:lastPrinted>2022-07-05T21:39:42Z</cp:lastPrinted>
  <dcterms:created xsi:type="dcterms:W3CDTF">2021-09-20T14:08:05Z</dcterms:created>
  <dcterms:modified xsi:type="dcterms:W3CDTF">2022-11-16T13:48:10Z</dcterms:modified>
</cp:coreProperties>
</file>