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ARCHIVOS JET\MI PORTAFOLIO DE TRABAJO 2022\MI TRABAJO DISMEVEN 2022\PEDIDOS DISMEVEN Y LAND 2022\FORMATOS DE PEDIDOS DISMEVEN Y LAND 2022\"/>
    </mc:Choice>
  </mc:AlternateContent>
  <xr:revisionPtr revIDLastSave="0" documentId="13_ncr:1_{B056AB03-9CB3-4D29-BBC4-920ECE6F252A}" xr6:coauthVersionLast="47" xr6:coauthVersionMax="47" xr10:uidLastSave="{00000000-0000-0000-0000-000000000000}"/>
  <bookViews>
    <workbookView xWindow="-120" yWindow="-120" windowWidth="20730" windowHeight="11160" tabRatio="746" xr2:uid="{00000000-000D-0000-FFFF-FFFF00000000}"/>
  </bookViews>
  <sheets>
    <sheet name="PEDIDO (1)" sheetId="19" r:id="rId1"/>
    <sheet name="MAESTRO DE CLIENTES" sheetId="20" state="hidden" r:id="rId2"/>
  </sheets>
  <definedNames>
    <definedName name="_xlnm._FilterDatabase" localSheetId="1" hidden="1">'MAESTRO DE CLIENTES'!$B$2:$N$2</definedName>
    <definedName name="_xlnm._FilterDatabase" localSheetId="0" hidden="1">'PEDIDO (1)'!$B$10:$M$566</definedName>
    <definedName name="_xlnm.Print_Area" localSheetId="0">'PEDIDO (1)'!$B$1:$L$564</definedName>
    <definedName name="CondicionPago">'PEDIDO (1)'!$O$3:$O$9</definedName>
    <definedName name="formadepago">'PEDIDO (1)'!$Q$1:$Q$3</definedName>
    <definedName name="NombreCliente">'MAESTRO DE CLIENTES'!$B$3:$B$297</definedName>
    <definedName name="NombreDeCliente">'MAESTRO DE CLIENTES'!$B$3:$B$297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9" l="1"/>
  <c r="M12" i="19" l="1"/>
  <c r="M13" i="19"/>
  <c r="M14" i="19"/>
  <c r="M15" i="19"/>
  <c r="M16" i="19"/>
  <c r="M17" i="19"/>
  <c r="M18" i="19"/>
  <c r="M19" i="19"/>
  <c r="M20" i="19"/>
  <c r="M21" i="19"/>
  <c r="M22" i="19"/>
  <c r="M24" i="19"/>
  <c r="M23" i="19"/>
  <c r="M25" i="19"/>
  <c r="M27" i="19"/>
  <c r="M26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9" i="19"/>
  <c r="M288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2" i="19"/>
  <c r="M303" i="19"/>
  <c r="M305" i="19"/>
  <c r="M304" i="19"/>
  <c r="M306" i="19"/>
  <c r="M307" i="19"/>
  <c r="M308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52" i="19"/>
  <c r="M353" i="19"/>
  <c r="M354" i="19"/>
  <c r="M355" i="19"/>
  <c r="M356" i="19"/>
  <c r="M357" i="19"/>
  <c r="M358" i="19"/>
  <c r="M359" i="19"/>
  <c r="M360" i="19"/>
  <c r="M361" i="19"/>
  <c r="M362" i="19"/>
  <c r="M363" i="19"/>
  <c r="M364" i="19"/>
  <c r="M365" i="19"/>
  <c r="M366" i="19"/>
  <c r="M367" i="19"/>
  <c r="M368" i="19"/>
  <c r="M369" i="19"/>
  <c r="M370" i="19"/>
  <c r="M371" i="19"/>
  <c r="M372" i="19"/>
  <c r="M373" i="19"/>
  <c r="M374" i="19"/>
  <c r="M375" i="19"/>
  <c r="M376" i="19"/>
  <c r="M377" i="19"/>
  <c r="M378" i="19"/>
  <c r="M379" i="19"/>
  <c r="M380" i="19"/>
  <c r="M381" i="19"/>
  <c r="M382" i="19"/>
  <c r="M383" i="19"/>
  <c r="M384" i="19"/>
  <c r="M385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2" i="19"/>
  <c r="M403" i="19"/>
  <c r="M404" i="19"/>
  <c r="M405" i="19"/>
  <c r="M406" i="19"/>
  <c r="M407" i="19"/>
  <c r="M408" i="19"/>
  <c r="M409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2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02" i="19"/>
  <c r="M503" i="19"/>
  <c r="M504" i="19"/>
  <c r="M505" i="19"/>
  <c r="M506" i="19"/>
  <c r="M507" i="19"/>
  <c r="M508" i="19"/>
  <c r="M509" i="19"/>
  <c r="M510" i="19"/>
  <c r="M511" i="19"/>
  <c r="M512" i="19"/>
  <c r="M513" i="19"/>
  <c r="M514" i="19"/>
  <c r="M515" i="19"/>
  <c r="M516" i="19"/>
  <c r="M517" i="19"/>
  <c r="M519" i="19"/>
  <c r="M518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3" i="19"/>
  <c r="M532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M552" i="19"/>
  <c r="M553" i="19"/>
  <c r="M554" i="19"/>
  <c r="M555" i="19"/>
  <c r="M556" i="19"/>
  <c r="M557" i="19"/>
  <c r="M558" i="19"/>
  <c r="M559" i="19"/>
  <c r="M560" i="19"/>
  <c r="M561" i="19"/>
  <c r="M562" i="19"/>
  <c r="M563" i="19"/>
  <c r="M564" i="19"/>
  <c r="M565" i="19"/>
  <c r="M566" i="19"/>
  <c r="M568" i="19"/>
  <c r="M567" i="19"/>
  <c r="M569" i="19"/>
  <c r="M570" i="19"/>
  <c r="M571" i="19"/>
  <c r="M572" i="19"/>
  <c r="M573" i="19"/>
  <c r="M574" i="19"/>
  <c r="M575" i="19"/>
  <c r="M576" i="19"/>
  <c r="M577" i="19"/>
  <c r="M578" i="19"/>
  <c r="M579" i="19"/>
  <c r="M580" i="19"/>
  <c r="M581" i="19"/>
  <c r="M582" i="19"/>
  <c r="M583" i="19"/>
  <c r="M584" i="19"/>
  <c r="M585" i="19"/>
  <c r="M586" i="19"/>
  <c r="M587" i="19"/>
  <c r="M588" i="19"/>
  <c r="M589" i="19"/>
  <c r="M590" i="19"/>
  <c r="M591" i="19"/>
  <c r="M592" i="19"/>
  <c r="M593" i="19"/>
  <c r="M595" i="19"/>
  <c r="M594" i="19"/>
  <c r="M596" i="19"/>
  <c r="M597" i="19"/>
  <c r="M598" i="19"/>
  <c r="M599" i="19"/>
  <c r="M600" i="19"/>
  <c r="M601" i="19"/>
  <c r="M602" i="19"/>
  <c r="M603" i="19"/>
  <c r="M604" i="19"/>
  <c r="M605" i="19"/>
  <c r="M606" i="19"/>
  <c r="M607" i="19"/>
  <c r="M609" i="19"/>
  <c r="M608" i="19"/>
  <c r="M610" i="19"/>
  <c r="M611" i="19"/>
  <c r="M612" i="19"/>
  <c r="M613" i="19"/>
  <c r="M614" i="19"/>
  <c r="M615" i="19"/>
  <c r="M616" i="19"/>
  <c r="M617" i="19"/>
  <c r="M618" i="19"/>
  <c r="M620" i="19"/>
  <c r="M619" i="19"/>
  <c r="M621" i="19"/>
  <c r="M622" i="19"/>
  <c r="M623" i="19"/>
  <c r="M624" i="19"/>
  <c r="M625" i="19"/>
  <c r="M626" i="19"/>
  <c r="M627" i="19"/>
  <c r="M628" i="19"/>
  <c r="M629" i="19"/>
  <c r="M630" i="19"/>
  <c r="M631" i="19"/>
  <c r="M632" i="19"/>
  <c r="M633" i="19"/>
  <c r="M634" i="19"/>
  <c r="M635" i="19"/>
  <c r="M636" i="19"/>
  <c r="M637" i="19"/>
  <c r="M638" i="19"/>
  <c r="M639" i="19"/>
  <c r="M640" i="19"/>
  <c r="M641" i="19"/>
  <c r="M642" i="19"/>
  <c r="M643" i="19"/>
  <c r="M644" i="19"/>
  <c r="M645" i="19"/>
  <c r="M646" i="19"/>
  <c r="M647" i="19"/>
  <c r="M648" i="19"/>
  <c r="M649" i="19"/>
  <c r="M650" i="19"/>
  <c r="M651" i="19"/>
  <c r="M652" i="19"/>
  <c r="M653" i="19"/>
  <c r="M654" i="19"/>
  <c r="M655" i="19"/>
  <c r="M656" i="19"/>
  <c r="M657" i="19"/>
  <c r="M658" i="19"/>
  <c r="M659" i="19"/>
  <c r="M660" i="19"/>
  <c r="M661" i="19"/>
  <c r="M662" i="19"/>
  <c r="M663" i="19"/>
  <c r="M664" i="19"/>
  <c r="M665" i="19"/>
  <c r="M666" i="19"/>
  <c r="M667" i="19"/>
  <c r="M668" i="19"/>
  <c r="M669" i="19"/>
  <c r="M670" i="19"/>
  <c r="M671" i="19"/>
  <c r="M672" i="19"/>
  <c r="M673" i="19"/>
  <c r="M674" i="19"/>
  <c r="M675" i="19"/>
  <c r="M676" i="19"/>
  <c r="M677" i="19"/>
  <c r="M678" i="19"/>
  <c r="M679" i="19"/>
  <c r="M680" i="19"/>
  <c r="M681" i="19"/>
  <c r="M682" i="19"/>
  <c r="M683" i="19"/>
  <c r="M684" i="19"/>
  <c r="M685" i="19"/>
  <c r="M686" i="19"/>
  <c r="M687" i="19"/>
  <c r="M688" i="19"/>
  <c r="M689" i="19"/>
  <c r="M690" i="19"/>
  <c r="M691" i="19"/>
  <c r="M692" i="19"/>
  <c r="M693" i="19"/>
  <c r="M694" i="19"/>
  <c r="M695" i="19"/>
  <c r="M696" i="19"/>
  <c r="M697" i="19"/>
  <c r="M698" i="19"/>
  <c r="M699" i="19"/>
  <c r="M700" i="19"/>
  <c r="M702" i="19"/>
  <c r="M701" i="19"/>
  <c r="M704" i="19"/>
  <c r="M703" i="19"/>
  <c r="M705" i="19"/>
  <c r="M706" i="19"/>
  <c r="M707" i="19"/>
  <c r="M708" i="19"/>
  <c r="M710" i="19"/>
  <c r="M709" i="19"/>
  <c r="M711" i="19"/>
  <c r="M712" i="19"/>
  <c r="M713" i="19"/>
  <c r="M714" i="19"/>
  <c r="M715" i="19"/>
  <c r="M716" i="19"/>
  <c r="M717" i="19"/>
  <c r="M718" i="19"/>
  <c r="M719" i="19"/>
  <c r="M720" i="19"/>
  <c r="M721" i="19"/>
  <c r="M722" i="19"/>
  <c r="M723" i="19"/>
  <c r="M724" i="19"/>
  <c r="M725" i="19"/>
  <c r="M726" i="19"/>
  <c r="M727" i="19"/>
  <c r="M728" i="19"/>
  <c r="M729" i="19"/>
  <c r="M730" i="19"/>
  <c r="M731" i="19"/>
  <c r="M732" i="19"/>
  <c r="M733" i="19"/>
  <c r="M734" i="19"/>
  <c r="M735" i="19"/>
  <c r="M736" i="19"/>
  <c r="M737" i="19"/>
  <c r="M738" i="19"/>
  <c r="M739" i="19"/>
  <c r="M740" i="19"/>
  <c r="M741" i="19"/>
  <c r="M742" i="19"/>
  <c r="M743" i="19"/>
  <c r="M744" i="19"/>
  <c r="M745" i="19"/>
  <c r="M746" i="19"/>
  <c r="M747" i="19"/>
  <c r="M748" i="19"/>
  <c r="M749" i="19"/>
  <c r="M750" i="19"/>
  <c r="M751" i="19"/>
  <c r="M752" i="19"/>
  <c r="M753" i="19"/>
  <c r="M754" i="19"/>
  <c r="M755" i="19"/>
  <c r="M756" i="19"/>
  <c r="M757" i="19"/>
  <c r="M758" i="19"/>
  <c r="M759" i="19"/>
  <c r="M760" i="19"/>
  <c r="M761" i="19"/>
  <c r="M762" i="19"/>
  <c r="M763" i="19"/>
  <c r="M764" i="19"/>
  <c r="M765" i="19"/>
  <c r="M766" i="19"/>
  <c r="M767" i="19"/>
  <c r="M768" i="19"/>
  <c r="M769" i="19"/>
  <c r="M770" i="19"/>
  <c r="M771" i="19"/>
  <c r="M772" i="19"/>
  <c r="M773" i="19"/>
  <c r="M774" i="19"/>
  <c r="M775" i="19"/>
  <c r="M776" i="19"/>
  <c r="M777" i="19"/>
  <c r="M778" i="19"/>
  <c r="M779" i="19"/>
  <c r="M780" i="19"/>
  <c r="M781" i="19"/>
  <c r="M782" i="19"/>
  <c r="M783" i="19"/>
  <c r="M784" i="19"/>
  <c r="M785" i="19"/>
  <c r="M786" i="19"/>
  <c r="M787" i="19"/>
  <c r="M788" i="19"/>
  <c r="M789" i="19"/>
  <c r="M790" i="19"/>
  <c r="M791" i="19"/>
  <c r="M792" i="19"/>
  <c r="M793" i="19"/>
  <c r="M794" i="19"/>
  <c r="M795" i="19"/>
  <c r="M796" i="19"/>
  <c r="M797" i="19"/>
  <c r="M798" i="19"/>
  <c r="M799" i="19"/>
  <c r="M800" i="19"/>
  <c r="M801" i="19"/>
  <c r="M802" i="19"/>
  <c r="M803" i="19"/>
  <c r="M804" i="19"/>
  <c r="M805" i="19"/>
  <c r="M806" i="19"/>
  <c r="M807" i="19"/>
  <c r="M808" i="19"/>
  <c r="M809" i="19"/>
  <c r="M810" i="19"/>
  <c r="M811" i="19"/>
  <c r="M812" i="19"/>
  <c r="M813" i="19"/>
  <c r="M814" i="19"/>
  <c r="M815" i="19"/>
  <c r="M816" i="19"/>
  <c r="M817" i="19"/>
  <c r="M818" i="19"/>
  <c r="M819" i="19"/>
  <c r="M820" i="19"/>
  <c r="M821" i="19"/>
  <c r="M822" i="19"/>
  <c r="M823" i="19"/>
  <c r="M824" i="19"/>
  <c r="M825" i="19"/>
  <c r="M826" i="19"/>
  <c r="M827" i="19"/>
  <c r="M828" i="19"/>
  <c r="M829" i="19"/>
  <c r="M830" i="19"/>
  <c r="M831" i="19"/>
  <c r="M832" i="19"/>
  <c r="M833" i="19"/>
  <c r="M834" i="19"/>
  <c r="M835" i="19"/>
  <c r="M836" i="19"/>
  <c r="M837" i="19"/>
  <c r="M838" i="19"/>
  <c r="M839" i="19"/>
  <c r="M840" i="19"/>
  <c r="M841" i="19"/>
  <c r="M842" i="19"/>
  <c r="M843" i="19"/>
  <c r="M844" i="19"/>
  <c r="M845" i="19"/>
  <c r="M846" i="19"/>
  <c r="M847" i="19"/>
  <c r="M848" i="19"/>
  <c r="M849" i="19"/>
  <c r="M850" i="19"/>
  <c r="M851" i="19"/>
  <c r="M852" i="19"/>
  <c r="M853" i="19"/>
  <c r="M854" i="19"/>
  <c r="M855" i="19"/>
  <c r="M856" i="19"/>
  <c r="M857" i="19"/>
  <c r="M858" i="19"/>
  <c r="M859" i="19"/>
  <c r="M860" i="19"/>
  <c r="M861" i="19"/>
  <c r="M862" i="19"/>
  <c r="M863" i="19"/>
  <c r="M864" i="19"/>
  <c r="M865" i="19"/>
  <c r="M866" i="19"/>
  <c r="M867" i="19"/>
  <c r="M868" i="19"/>
  <c r="M869" i="19"/>
  <c r="M870" i="19"/>
  <c r="M871" i="19"/>
  <c r="M872" i="19"/>
  <c r="M873" i="19"/>
  <c r="M874" i="19"/>
  <c r="M875" i="19"/>
  <c r="M876" i="19"/>
  <c r="M877" i="19"/>
  <c r="M878" i="19"/>
  <c r="M879" i="19"/>
  <c r="M880" i="19"/>
  <c r="M881" i="19"/>
  <c r="M882" i="19"/>
  <c r="M883" i="19"/>
  <c r="M884" i="19"/>
  <c r="M885" i="19"/>
  <c r="M886" i="19"/>
  <c r="M887" i="19"/>
  <c r="M888" i="19"/>
  <c r="M889" i="19"/>
  <c r="M890" i="19"/>
  <c r="M891" i="19"/>
  <c r="M892" i="19"/>
  <c r="M893" i="19"/>
  <c r="M894" i="19"/>
  <c r="M895" i="19"/>
  <c r="M896" i="19"/>
  <c r="M897" i="19"/>
  <c r="M898" i="19"/>
  <c r="M899" i="19"/>
  <c r="M900" i="19"/>
  <c r="M901" i="19"/>
  <c r="M902" i="19"/>
  <c r="M903" i="19"/>
  <c r="M904" i="19"/>
  <c r="M905" i="19"/>
  <c r="M906" i="19"/>
  <c r="M907" i="19"/>
  <c r="M908" i="19"/>
  <c r="M909" i="19"/>
  <c r="M910" i="19"/>
  <c r="M911" i="19"/>
  <c r="M912" i="19"/>
  <c r="M913" i="19"/>
  <c r="M914" i="19"/>
  <c r="M915" i="19"/>
  <c r="M916" i="19"/>
  <c r="M917" i="19"/>
  <c r="M918" i="19"/>
  <c r="M919" i="19"/>
  <c r="M920" i="19"/>
  <c r="M921" i="19"/>
  <c r="M922" i="19"/>
  <c r="M923" i="19"/>
  <c r="M924" i="19"/>
  <c r="M925" i="19"/>
  <c r="M926" i="19"/>
  <c r="M927" i="19"/>
  <c r="M928" i="19"/>
  <c r="M929" i="19"/>
  <c r="M930" i="19"/>
  <c r="M931" i="19"/>
  <c r="M932" i="19"/>
  <c r="M933" i="19"/>
  <c r="M934" i="19"/>
  <c r="M935" i="19"/>
  <c r="M936" i="19"/>
  <c r="M937" i="19"/>
  <c r="M938" i="19"/>
  <c r="M939" i="19"/>
  <c r="M940" i="19"/>
  <c r="M941" i="19"/>
  <c r="M942" i="19"/>
  <c r="M943" i="19"/>
  <c r="M944" i="19"/>
  <c r="M945" i="19"/>
  <c r="M946" i="19"/>
  <c r="M947" i="19"/>
  <c r="M948" i="19"/>
  <c r="M949" i="19"/>
  <c r="M950" i="19"/>
  <c r="M951" i="19"/>
  <c r="M952" i="19"/>
  <c r="M953" i="19"/>
  <c r="M954" i="19"/>
  <c r="M955" i="19"/>
  <c r="M956" i="19"/>
  <c r="M957" i="19"/>
  <c r="M958" i="19"/>
  <c r="M959" i="19"/>
  <c r="M960" i="19"/>
  <c r="M961" i="19"/>
  <c r="M962" i="19"/>
  <c r="M963" i="19"/>
  <c r="M964" i="19"/>
  <c r="M965" i="19"/>
  <c r="M966" i="19"/>
  <c r="M967" i="19"/>
  <c r="M968" i="19"/>
  <c r="M969" i="19"/>
  <c r="M970" i="19"/>
  <c r="M971" i="19"/>
  <c r="M972" i="19"/>
  <c r="M973" i="19"/>
  <c r="M974" i="19"/>
  <c r="M975" i="19"/>
  <c r="M976" i="19"/>
  <c r="M977" i="19"/>
  <c r="M978" i="19"/>
  <c r="M979" i="19"/>
  <c r="M980" i="19"/>
  <c r="M981" i="19"/>
  <c r="M982" i="19"/>
  <c r="M983" i="19"/>
  <c r="M984" i="19"/>
  <c r="M985" i="19"/>
  <c r="M986" i="19"/>
  <c r="M987" i="19"/>
  <c r="M988" i="19"/>
  <c r="M989" i="19"/>
  <c r="M990" i="19"/>
  <c r="M991" i="19"/>
  <c r="M992" i="19"/>
  <c r="M993" i="19"/>
  <c r="M994" i="19"/>
  <c r="M995" i="19"/>
  <c r="M996" i="19"/>
  <c r="M997" i="19"/>
  <c r="M998" i="19"/>
  <c r="M999" i="19"/>
  <c r="M11" i="19"/>
  <c r="E999" i="19"/>
  <c r="L999" i="19" s="1"/>
  <c r="E998" i="19"/>
  <c r="L998" i="19" s="1"/>
  <c r="E997" i="19"/>
  <c r="L997" i="19" s="1"/>
  <c r="E996" i="19"/>
  <c r="L996" i="19" s="1"/>
  <c r="E995" i="19"/>
  <c r="L995" i="19" s="1"/>
  <c r="E994" i="19"/>
  <c r="L994" i="19" s="1"/>
  <c r="E993" i="19"/>
  <c r="L993" i="19" s="1"/>
  <c r="E992" i="19"/>
  <c r="L992" i="19" s="1"/>
  <c r="E991" i="19"/>
  <c r="L991" i="19" s="1"/>
  <c r="E990" i="19"/>
  <c r="L990" i="19" s="1"/>
  <c r="E989" i="19"/>
  <c r="L989" i="19" s="1"/>
  <c r="E988" i="19"/>
  <c r="L988" i="19" s="1"/>
  <c r="E987" i="19"/>
  <c r="L987" i="19" s="1"/>
  <c r="E986" i="19"/>
  <c r="L986" i="19" s="1"/>
  <c r="E985" i="19"/>
  <c r="L985" i="19" s="1"/>
  <c r="E984" i="19"/>
  <c r="L984" i="19" s="1"/>
  <c r="E983" i="19"/>
  <c r="L983" i="19" s="1"/>
  <c r="E982" i="19"/>
  <c r="L982" i="19" s="1"/>
  <c r="E981" i="19"/>
  <c r="L981" i="19" s="1"/>
  <c r="E980" i="19"/>
  <c r="L980" i="19" s="1"/>
  <c r="E979" i="19"/>
  <c r="L979" i="19" s="1"/>
  <c r="E978" i="19"/>
  <c r="L978" i="19" s="1"/>
  <c r="E977" i="19"/>
  <c r="L977" i="19" s="1"/>
  <c r="E976" i="19"/>
  <c r="L976" i="19" s="1"/>
  <c r="E975" i="19"/>
  <c r="L975" i="19" s="1"/>
  <c r="E974" i="19"/>
  <c r="L974" i="19" s="1"/>
  <c r="E973" i="19"/>
  <c r="L973" i="19" s="1"/>
  <c r="E972" i="19"/>
  <c r="L972" i="19" s="1"/>
  <c r="E971" i="19"/>
  <c r="L971" i="19" s="1"/>
  <c r="E970" i="19"/>
  <c r="L970" i="19" s="1"/>
  <c r="E969" i="19"/>
  <c r="L969" i="19" s="1"/>
  <c r="E968" i="19"/>
  <c r="L968" i="19" s="1"/>
  <c r="E967" i="19"/>
  <c r="L967" i="19" s="1"/>
  <c r="E966" i="19"/>
  <c r="L966" i="19" s="1"/>
  <c r="E965" i="19"/>
  <c r="L965" i="19" s="1"/>
  <c r="E964" i="19"/>
  <c r="L964" i="19" s="1"/>
  <c r="E963" i="19"/>
  <c r="L963" i="19" s="1"/>
  <c r="E962" i="19"/>
  <c r="L962" i="19" s="1"/>
  <c r="E961" i="19"/>
  <c r="L961" i="19" s="1"/>
  <c r="E960" i="19"/>
  <c r="L960" i="19" s="1"/>
  <c r="E959" i="19"/>
  <c r="L959" i="19" s="1"/>
  <c r="E958" i="19"/>
  <c r="L958" i="19" s="1"/>
  <c r="E957" i="19"/>
  <c r="L957" i="19" s="1"/>
  <c r="E956" i="19"/>
  <c r="L956" i="19" s="1"/>
  <c r="E955" i="19"/>
  <c r="L955" i="19" s="1"/>
  <c r="E954" i="19"/>
  <c r="L954" i="19" s="1"/>
  <c r="E953" i="19"/>
  <c r="L953" i="19" s="1"/>
  <c r="E952" i="19"/>
  <c r="L952" i="19" s="1"/>
  <c r="E951" i="19"/>
  <c r="L951" i="19" s="1"/>
  <c r="E950" i="19"/>
  <c r="L950" i="19" s="1"/>
  <c r="E949" i="19"/>
  <c r="L949" i="19" s="1"/>
  <c r="E948" i="19"/>
  <c r="L948" i="19" s="1"/>
  <c r="E947" i="19"/>
  <c r="L947" i="19" s="1"/>
  <c r="E946" i="19"/>
  <c r="L946" i="19" s="1"/>
  <c r="E945" i="19"/>
  <c r="L945" i="19" s="1"/>
  <c r="E944" i="19"/>
  <c r="L944" i="19" s="1"/>
  <c r="E943" i="19"/>
  <c r="L943" i="19" s="1"/>
  <c r="E942" i="19"/>
  <c r="L942" i="19" s="1"/>
  <c r="E941" i="19"/>
  <c r="L941" i="19" s="1"/>
  <c r="E940" i="19"/>
  <c r="L940" i="19" s="1"/>
  <c r="E939" i="19"/>
  <c r="L939" i="19" s="1"/>
  <c r="E938" i="19"/>
  <c r="L938" i="19" s="1"/>
  <c r="E937" i="19"/>
  <c r="L937" i="19" s="1"/>
  <c r="E936" i="19"/>
  <c r="L936" i="19" s="1"/>
  <c r="E935" i="19"/>
  <c r="L935" i="19" s="1"/>
  <c r="E934" i="19"/>
  <c r="L934" i="19" s="1"/>
  <c r="E933" i="19"/>
  <c r="L933" i="19" s="1"/>
  <c r="E932" i="19"/>
  <c r="L932" i="19" s="1"/>
  <c r="E931" i="19"/>
  <c r="L931" i="19" s="1"/>
  <c r="E930" i="19"/>
  <c r="L930" i="19" s="1"/>
  <c r="E929" i="19"/>
  <c r="L929" i="19" s="1"/>
  <c r="E928" i="19"/>
  <c r="L928" i="19" s="1"/>
  <c r="E927" i="19"/>
  <c r="L927" i="19" s="1"/>
  <c r="E926" i="19"/>
  <c r="L926" i="19" s="1"/>
  <c r="E925" i="19"/>
  <c r="L925" i="19" s="1"/>
  <c r="E924" i="19"/>
  <c r="L924" i="19" s="1"/>
  <c r="E923" i="19"/>
  <c r="L923" i="19" s="1"/>
  <c r="E922" i="19"/>
  <c r="L922" i="19" s="1"/>
  <c r="E921" i="19"/>
  <c r="L921" i="19" s="1"/>
  <c r="E920" i="19"/>
  <c r="L920" i="19" s="1"/>
  <c r="E919" i="19"/>
  <c r="L919" i="19" s="1"/>
  <c r="E918" i="19"/>
  <c r="L918" i="19" s="1"/>
  <c r="E917" i="19"/>
  <c r="L917" i="19" s="1"/>
  <c r="E916" i="19"/>
  <c r="L916" i="19" s="1"/>
  <c r="E915" i="19"/>
  <c r="L915" i="19" s="1"/>
  <c r="E914" i="19"/>
  <c r="L914" i="19" s="1"/>
  <c r="E913" i="19"/>
  <c r="L913" i="19" s="1"/>
  <c r="E912" i="19"/>
  <c r="L912" i="19" s="1"/>
  <c r="E911" i="19"/>
  <c r="L911" i="19" s="1"/>
  <c r="E910" i="19"/>
  <c r="L910" i="19" s="1"/>
  <c r="E909" i="19"/>
  <c r="L909" i="19" s="1"/>
  <c r="E908" i="19"/>
  <c r="L908" i="19" s="1"/>
  <c r="E907" i="19"/>
  <c r="L907" i="19" s="1"/>
  <c r="E906" i="19"/>
  <c r="L906" i="19" s="1"/>
  <c r="E905" i="19"/>
  <c r="L905" i="19" s="1"/>
  <c r="E904" i="19"/>
  <c r="L904" i="19" s="1"/>
  <c r="E903" i="19"/>
  <c r="L903" i="19" s="1"/>
  <c r="E902" i="19"/>
  <c r="L902" i="19" s="1"/>
  <c r="E901" i="19"/>
  <c r="L901" i="19" s="1"/>
  <c r="E900" i="19"/>
  <c r="L900" i="19" s="1"/>
  <c r="E899" i="19"/>
  <c r="L899" i="19" s="1"/>
  <c r="E898" i="19"/>
  <c r="L898" i="19" s="1"/>
  <c r="E897" i="19"/>
  <c r="L897" i="19" s="1"/>
  <c r="E896" i="19"/>
  <c r="L896" i="19" s="1"/>
  <c r="E895" i="19"/>
  <c r="L895" i="19" s="1"/>
  <c r="E894" i="19"/>
  <c r="L894" i="19" s="1"/>
  <c r="E893" i="19"/>
  <c r="L893" i="19" s="1"/>
  <c r="E892" i="19"/>
  <c r="L892" i="19" s="1"/>
  <c r="E891" i="19"/>
  <c r="L891" i="19" s="1"/>
  <c r="E890" i="19"/>
  <c r="L890" i="19" s="1"/>
  <c r="E889" i="19"/>
  <c r="L889" i="19" s="1"/>
  <c r="E888" i="19"/>
  <c r="L888" i="19" s="1"/>
  <c r="E887" i="19"/>
  <c r="L887" i="19" s="1"/>
  <c r="E886" i="19"/>
  <c r="L886" i="19" s="1"/>
  <c r="E885" i="19"/>
  <c r="L885" i="19" s="1"/>
  <c r="E884" i="19"/>
  <c r="L884" i="19" s="1"/>
  <c r="E883" i="19"/>
  <c r="L883" i="19" s="1"/>
  <c r="E882" i="19"/>
  <c r="L882" i="19" s="1"/>
  <c r="E881" i="19"/>
  <c r="L881" i="19" s="1"/>
  <c r="E880" i="19"/>
  <c r="L880" i="19" s="1"/>
  <c r="E879" i="19"/>
  <c r="L879" i="19" s="1"/>
  <c r="E878" i="19"/>
  <c r="L878" i="19" s="1"/>
  <c r="E877" i="19"/>
  <c r="L877" i="19" s="1"/>
  <c r="E876" i="19"/>
  <c r="L876" i="19" s="1"/>
  <c r="E875" i="19"/>
  <c r="L875" i="19" s="1"/>
  <c r="E874" i="19"/>
  <c r="L874" i="19" s="1"/>
  <c r="E873" i="19"/>
  <c r="L873" i="19" s="1"/>
  <c r="E872" i="19"/>
  <c r="L872" i="19" s="1"/>
  <c r="E871" i="19"/>
  <c r="L871" i="19" s="1"/>
  <c r="E870" i="19"/>
  <c r="L870" i="19" s="1"/>
  <c r="E869" i="19"/>
  <c r="L869" i="19" s="1"/>
  <c r="E868" i="19"/>
  <c r="L868" i="19" s="1"/>
  <c r="E867" i="19"/>
  <c r="L867" i="19" s="1"/>
  <c r="E866" i="19"/>
  <c r="L866" i="19" s="1"/>
  <c r="E865" i="19"/>
  <c r="L865" i="19" s="1"/>
  <c r="E864" i="19"/>
  <c r="L864" i="19" s="1"/>
  <c r="E863" i="19"/>
  <c r="L863" i="19" s="1"/>
  <c r="E862" i="19"/>
  <c r="L862" i="19" s="1"/>
  <c r="E861" i="19"/>
  <c r="L861" i="19" s="1"/>
  <c r="E860" i="19"/>
  <c r="L860" i="19" s="1"/>
  <c r="E859" i="19"/>
  <c r="L859" i="19" s="1"/>
  <c r="E858" i="19"/>
  <c r="L858" i="19" s="1"/>
  <c r="E857" i="19"/>
  <c r="L857" i="19" s="1"/>
  <c r="E856" i="19"/>
  <c r="L856" i="19" s="1"/>
  <c r="E855" i="19"/>
  <c r="L855" i="19" s="1"/>
  <c r="E854" i="19"/>
  <c r="L854" i="19" s="1"/>
  <c r="E853" i="19"/>
  <c r="L853" i="19" s="1"/>
  <c r="E852" i="19"/>
  <c r="L852" i="19" s="1"/>
  <c r="E851" i="19"/>
  <c r="L851" i="19" s="1"/>
  <c r="E850" i="19"/>
  <c r="L850" i="19" s="1"/>
  <c r="E849" i="19"/>
  <c r="L849" i="19" s="1"/>
  <c r="E848" i="19"/>
  <c r="L848" i="19" s="1"/>
  <c r="E847" i="19"/>
  <c r="L847" i="19" s="1"/>
  <c r="E846" i="19"/>
  <c r="L846" i="19" s="1"/>
  <c r="E845" i="19"/>
  <c r="L845" i="19" s="1"/>
  <c r="E844" i="19"/>
  <c r="L844" i="19" s="1"/>
  <c r="E843" i="19"/>
  <c r="L843" i="19" s="1"/>
  <c r="E842" i="19"/>
  <c r="L842" i="19" s="1"/>
  <c r="E841" i="19"/>
  <c r="L841" i="19" s="1"/>
  <c r="E840" i="19"/>
  <c r="L840" i="19" s="1"/>
  <c r="E839" i="19"/>
  <c r="L839" i="19" s="1"/>
  <c r="E838" i="19"/>
  <c r="L838" i="19" s="1"/>
  <c r="E837" i="19"/>
  <c r="L837" i="19" s="1"/>
  <c r="E836" i="19"/>
  <c r="L836" i="19" s="1"/>
  <c r="E835" i="19"/>
  <c r="L835" i="19" s="1"/>
  <c r="E834" i="19"/>
  <c r="L834" i="19" s="1"/>
  <c r="E833" i="19"/>
  <c r="L833" i="19" s="1"/>
  <c r="E832" i="19"/>
  <c r="L832" i="19" s="1"/>
  <c r="E831" i="19"/>
  <c r="L831" i="19" s="1"/>
  <c r="E830" i="19"/>
  <c r="L830" i="19" s="1"/>
  <c r="E829" i="19"/>
  <c r="L829" i="19" s="1"/>
  <c r="E828" i="19"/>
  <c r="L828" i="19" s="1"/>
  <c r="E827" i="19"/>
  <c r="L827" i="19" s="1"/>
  <c r="E826" i="19"/>
  <c r="L826" i="19" s="1"/>
  <c r="E825" i="19"/>
  <c r="L825" i="19" s="1"/>
  <c r="E824" i="19"/>
  <c r="L824" i="19" s="1"/>
  <c r="E823" i="19"/>
  <c r="L823" i="19" s="1"/>
  <c r="E822" i="19"/>
  <c r="L822" i="19" s="1"/>
  <c r="E821" i="19"/>
  <c r="L821" i="19" s="1"/>
  <c r="E820" i="19"/>
  <c r="L820" i="19" s="1"/>
  <c r="E819" i="19"/>
  <c r="L819" i="19" s="1"/>
  <c r="E818" i="19"/>
  <c r="L818" i="19" s="1"/>
  <c r="E817" i="19"/>
  <c r="L817" i="19" s="1"/>
  <c r="E816" i="19"/>
  <c r="L816" i="19" s="1"/>
  <c r="E815" i="19"/>
  <c r="L815" i="19" s="1"/>
  <c r="E814" i="19"/>
  <c r="L814" i="19" s="1"/>
  <c r="E813" i="19"/>
  <c r="L813" i="19" s="1"/>
  <c r="E812" i="19"/>
  <c r="L812" i="19" s="1"/>
  <c r="E811" i="19"/>
  <c r="L811" i="19" s="1"/>
  <c r="E810" i="19"/>
  <c r="L810" i="19" s="1"/>
  <c r="E809" i="19"/>
  <c r="L809" i="19" s="1"/>
  <c r="E808" i="19"/>
  <c r="L808" i="19" s="1"/>
  <c r="E807" i="19"/>
  <c r="L807" i="19" s="1"/>
  <c r="E806" i="19"/>
  <c r="L806" i="19" s="1"/>
  <c r="E805" i="19"/>
  <c r="L805" i="19" s="1"/>
  <c r="E804" i="19"/>
  <c r="L804" i="19" s="1"/>
  <c r="E803" i="19"/>
  <c r="L803" i="19" s="1"/>
  <c r="E802" i="19"/>
  <c r="L802" i="19" s="1"/>
  <c r="E801" i="19"/>
  <c r="L801" i="19" s="1"/>
  <c r="E800" i="19"/>
  <c r="L800" i="19" s="1"/>
  <c r="E799" i="19"/>
  <c r="L799" i="19" s="1"/>
  <c r="E798" i="19"/>
  <c r="L798" i="19" s="1"/>
  <c r="E797" i="19"/>
  <c r="L797" i="19" s="1"/>
  <c r="E796" i="19"/>
  <c r="L796" i="19" s="1"/>
  <c r="E795" i="19"/>
  <c r="L795" i="19" s="1"/>
  <c r="E794" i="19"/>
  <c r="L794" i="19" s="1"/>
  <c r="E793" i="19"/>
  <c r="L793" i="19" s="1"/>
  <c r="E792" i="19"/>
  <c r="L792" i="19" s="1"/>
  <c r="E791" i="19"/>
  <c r="L791" i="19" s="1"/>
  <c r="E790" i="19"/>
  <c r="L790" i="19" s="1"/>
  <c r="E789" i="19"/>
  <c r="L789" i="19" s="1"/>
  <c r="E788" i="19"/>
  <c r="L788" i="19" s="1"/>
  <c r="E787" i="19"/>
  <c r="L787" i="19" s="1"/>
  <c r="E786" i="19"/>
  <c r="L786" i="19" s="1"/>
  <c r="E785" i="19"/>
  <c r="L785" i="19" s="1"/>
  <c r="E784" i="19"/>
  <c r="L784" i="19" s="1"/>
  <c r="E783" i="19"/>
  <c r="L783" i="19" s="1"/>
  <c r="E782" i="19"/>
  <c r="L782" i="19" s="1"/>
  <c r="E781" i="19"/>
  <c r="L781" i="19" s="1"/>
  <c r="E780" i="19"/>
  <c r="L780" i="19" s="1"/>
  <c r="E779" i="19"/>
  <c r="L779" i="19" s="1"/>
  <c r="E778" i="19"/>
  <c r="L778" i="19" s="1"/>
  <c r="E777" i="19"/>
  <c r="L777" i="19" s="1"/>
  <c r="E776" i="19"/>
  <c r="L776" i="19" s="1"/>
  <c r="E775" i="19"/>
  <c r="L775" i="19" s="1"/>
  <c r="E774" i="19"/>
  <c r="L774" i="19" s="1"/>
  <c r="E773" i="19"/>
  <c r="L773" i="19" s="1"/>
  <c r="E772" i="19"/>
  <c r="L772" i="19" s="1"/>
  <c r="E771" i="19"/>
  <c r="L771" i="19" s="1"/>
  <c r="E770" i="19"/>
  <c r="L770" i="19" s="1"/>
  <c r="E769" i="19"/>
  <c r="L769" i="19" s="1"/>
  <c r="E768" i="19"/>
  <c r="L768" i="19" s="1"/>
  <c r="E767" i="19"/>
  <c r="L767" i="19" s="1"/>
  <c r="E766" i="19"/>
  <c r="L766" i="19" s="1"/>
  <c r="E765" i="19"/>
  <c r="L765" i="19" s="1"/>
  <c r="E764" i="19"/>
  <c r="L764" i="19" s="1"/>
  <c r="E763" i="19"/>
  <c r="L763" i="19" s="1"/>
  <c r="E762" i="19"/>
  <c r="L762" i="19" s="1"/>
  <c r="E761" i="19"/>
  <c r="L761" i="19" s="1"/>
  <c r="E760" i="19"/>
  <c r="L760" i="19" s="1"/>
  <c r="E759" i="19"/>
  <c r="L759" i="19" s="1"/>
  <c r="E758" i="19"/>
  <c r="L758" i="19" s="1"/>
  <c r="E757" i="19"/>
  <c r="L757" i="19" s="1"/>
  <c r="E756" i="19"/>
  <c r="L756" i="19" s="1"/>
  <c r="E755" i="19"/>
  <c r="L755" i="19" s="1"/>
  <c r="E754" i="19"/>
  <c r="L754" i="19" s="1"/>
  <c r="E753" i="19"/>
  <c r="L753" i="19" s="1"/>
  <c r="E752" i="19"/>
  <c r="L752" i="19" s="1"/>
  <c r="E751" i="19"/>
  <c r="L751" i="19" s="1"/>
  <c r="E750" i="19"/>
  <c r="L750" i="19" s="1"/>
  <c r="E749" i="19"/>
  <c r="L749" i="19" s="1"/>
  <c r="E748" i="19"/>
  <c r="L748" i="19" s="1"/>
  <c r="E747" i="19"/>
  <c r="L747" i="19" s="1"/>
  <c r="E746" i="19"/>
  <c r="L746" i="19" s="1"/>
  <c r="E745" i="19"/>
  <c r="L745" i="19" s="1"/>
  <c r="E744" i="19"/>
  <c r="L744" i="19" s="1"/>
  <c r="E743" i="19"/>
  <c r="L743" i="19" s="1"/>
  <c r="E742" i="19"/>
  <c r="L742" i="19" s="1"/>
  <c r="E741" i="19"/>
  <c r="L741" i="19" s="1"/>
  <c r="E740" i="19"/>
  <c r="L740" i="19" s="1"/>
  <c r="E739" i="19"/>
  <c r="L739" i="19" s="1"/>
  <c r="E738" i="19"/>
  <c r="L738" i="19" s="1"/>
  <c r="E737" i="19"/>
  <c r="L737" i="19" s="1"/>
  <c r="E736" i="19"/>
  <c r="L736" i="19" s="1"/>
  <c r="E735" i="19"/>
  <c r="L735" i="19" s="1"/>
  <c r="E734" i="19"/>
  <c r="L734" i="19" s="1"/>
  <c r="E733" i="19"/>
  <c r="L733" i="19" s="1"/>
  <c r="E732" i="19"/>
  <c r="L732" i="19" s="1"/>
  <c r="E731" i="19"/>
  <c r="L731" i="19" s="1"/>
  <c r="E730" i="19"/>
  <c r="L730" i="19" s="1"/>
  <c r="E729" i="19"/>
  <c r="L729" i="19" s="1"/>
  <c r="E728" i="19"/>
  <c r="L728" i="19" s="1"/>
  <c r="E727" i="19"/>
  <c r="L727" i="19" s="1"/>
  <c r="E726" i="19"/>
  <c r="L726" i="19" s="1"/>
  <c r="E725" i="19"/>
  <c r="L725" i="19" s="1"/>
  <c r="E724" i="19"/>
  <c r="L724" i="19" s="1"/>
  <c r="E723" i="19"/>
  <c r="L723" i="19" s="1"/>
  <c r="E722" i="19"/>
  <c r="L722" i="19" s="1"/>
  <c r="E721" i="19"/>
  <c r="L721" i="19" s="1"/>
  <c r="E720" i="19"/>
  <c r="L720" i="19" s="1"/>
  <c r="E719" i="19"/>
  <c r="L719" i="19" s="1"/>
  <c r="E718" i="19"/>
  <c r="L718" i="19" s="1"/>
  <c r="E717" i="19"/>
  <c r="L717" i="19" s="1"/>
  <c r="E716" i="19"/>
  <c r="L716" i="19" s="1"/>
  <c r="E715" i="19"/>
  <c r="L715" i="19" s="1"/>
  <c r="E714" i="19"/>
  <c r="L714" i="19" s="1"/>
  <c r="E713" i="19"/>
  <c r="L713" i="19" s="1"/>
  <c r="E712" i="19"/>
  <c r="L712" i="19" s="1"/>
  <c r="E711" i="19"/>
  <c r="L711" i="19" s="1"/>
  <c r="E709" i="19"/>
  <c r="L709" i="19" s="1"/>
  <c r="E710" i="19"/>
  <c r="L710" i="19" s="1"/>
  <c r="E708" i="19"/>
  <c r="L708" i="19" s="1"/>
  <c r="E707" i="19"/>
  <c r="L707" i="19" s="1"/>
  <c r="E706" i="19"/>
  <c r="L706" i="19" s="1"/>
  <c r="E705" i="19"/>
  <c r="L705" i="19" s="1"/>
  <c r="E703" i="19"/>
  <c r="L703" i="19" s="1"/>
  <c r="E704" i="19"/>
  <c r="L704" i="19" s="1"/>
  <c r="E701" i="19"/>
  <c r="L701" i="19" s="1"/>
  <c r="E702" i="19"/>
  <c r="L702" i="19" s="1"/>
  <c r="E700" i="19"/>
  <c r="L700" i="19" s="1"/>
  <c r="E699" i="19"/>
  <c r="L699" i="19" s="1"/>
  <c r="E698" i="19"/>
  <c r="L698" i="19" s="1"/>
  <c r="E697" i="19"/>
  <c r="L697" i="19" s="1"/>
  <c r="E696" i="19"/>
  <c r="L696" i="19" s="1"/>
  <c r="E695" i="19"/>
  <c r="L695" i="19" s="1"/>
  <c r="E694" i="19"/>
  <c r="L694" i="19" s="1"/>
  <c r="E693" i="19"/>
  <c r="L693" i="19" s="1"/>
  <c r="E692" i="19"/>
  <c r="L692" i="19" s="1"/>
  <c r="E691" i="19"/>
  <c r="L691" i="19" s="1"/>
  <c r="E690" i="19"/>
  <c r="L690" i="19" s="1"/>
  <c r="E689" i="19"/>
  <c r="L689" i="19" s="1"/>
  <c r="E688" i="19"/>
  <c r="L688" i="19" s="1"/>
  <c r="E687" i="19"/>
  <c r="L687" i="19" s="1"/>
  <c r="E686" i="19"/>
  <c r="L686" i="19" s="1"/>
  <c r="E685" i="19"/>
  <c r="L685" i="19" s="1"/>
  <c r="E684" i="19"/>
  <c r="L684" i="19" s="1"/>
  <c r="E683" i="19"/>
  <c r="L683" i="19" s="1"/>
  <c r="E682" i="19"/>
  <c r="L682" i="19" s="1"/>
  <c r="E681" i="19"/>
  <c r="L681" i="19" s="1"/>
  <c r="E680" i="19"/>
  <c r="L680" i="19" s="1"/>
  <c r="E679" i="19"/>
  <c r="L679" i="19" s="1"/>
  <c r="E678" i="19"/>
  <c r="L678" i="19" s="1"/>
  <c r="E677" i="19"/>
  <c r="L677" i="19" s="1"/>
  <c r="E676" i="19"/>
  <c r="L676" i="19" s="1"/>
  <c r="E675" i="19"/>
  <c r="L675" i="19" s="1"/>
  <c r="E674" i="19"/>
  <c r="L674" i="19" s="1"/>
  <c r="E673" i="19"/>
  <c r="L673" i="19" s="1"/>
  <c r="E672" i="19"/>
  <c r="L672" i="19" s="1"/>
  <c r="E671" i="19"/>
  <c r="L671" i="19" s="1"/>
  <c r="E670" i="19"/>
  <c r="L670" i="19" s="1"/>
  <c r="E669" i="19"/>
  <c r="L669" i="19" s="1"/>
  <c r="E668" i="19"/>
  <c r="L668" i="19" s="1"/>
  <c r="E667" i="19"/>
  <c r="L667" i="19" s="1"/>
  <c r="E666" i="19"/>
  <c r="L666" i="19" s="1"/>
  <c r="E665" i="19"/>
  <c r="L665" i="19" s="1"/>
  <c r="E664" i="19"/>
  <c r="L664" i="19" s="1"/>
  <c r="E663" i="19"/>
  <c r="L663" i="19" s="1"/>
  <c r="E662" i="19"/>
  <c r="L662" i="19" s="1"/>
  <c r="E661" i="19"/>
  <c r="L661" i="19" s="1"/>
  <c r="E660" i="19"/>
  <c r="L660" i="19" s="1"/>
  <c r="E659" i="19"/>
  <c r="L659" i="19" s="1"/>
  <c r="E658" i="19"/>
  <c r="L658" i="19" s="1"/>
  <c r="E657" i="19"/>
  <c r="L657" i="19" s="1"/>
  <c r="E656" i="19"/>
  <c r="L656" i="19" s="1"/>
  <c r="E655" i="19"/>
  <c r="L655" i="19" s="1"/>
  <c r="E654" i="19"/>
  <c r="L654" i="19" s="1"/>
  <c r="E653" i="19"/>
  <c r="L653" i="19" s="1"/>
  <c r="E652" i="19"/>
  <c r="L652" i="19" s="1"/>
  <c r="E651" i="19"/>
  <c r="L651" i="19" s="1"/>
  <c r="E650" i="19"/>
  <c r="L650" i="19" s="1"/>
  <c r="E649" i="19"/>
  <c r="L649" i="19" s="1"/>
  <c r="E648" i="19"/>
  <c r="L648" i="19" s="1"/>
  <c r="E647" i="19"/>
  <c r="L647" i="19" s="1"/>
  <c r="E646" i="19"/>
  <c r="L646" i="19" s="1"/>
  <c r="E645" i="19"/>
  <c r="L645" i="19" s="1"/>
  <c r="E644" i="19"/>
  <c r="L644" i="19" s="1"/>
  <c r="E643" i="19"/>
  <c r="L643" i="19" s="1"/>
  <c r="E642" i="19"/>
  <c r="L642" i="19" s="1"/>
  <c r="E641" i="19"/>
  <c r="L641" i="19" s="1"/>
  <c r="E640" i="19"/>
  <c r="L640" i="19" s="1"/>
  <c r="E639" i="19"/>
  <c r="L639" i="19" s="1"/>
  <c r="E638" i="19"/>
  <c r="L638" i="19" s="1"/>
  <c r="E637" i="19"/>
  <c r="L637" i="19" s="1"/>
  <c r="E636" i="19"/>
  <c r="L636" i="19" s="1"/>
  <c r="E635" i="19"/>
  <c r="L635" i="19" s="1"/>
  <c r="E634" i="19"/>
  <c r="L634" i="19" s="1"/>
  <c r="E633" i="19"/>
  <c r="L633" i="19" s="1"/>
  <c r="E632" i="19"/>
  <c r="L632" i="19" s="1"/>
  <c r="E631" i="19"/>
  <c r="L631" i="19" s="1"/>
  <c r="E630" i="19"/>
  <c r="L630" i="19" s="1"/>
  <c r="E629" i="19"/>
  <c r="L629" i="19" s="1"/>
  <c r="E628" i="19"/>
  <c r="L628" i="19" s="1"/>
  <c r="E627" i="19"/>
  <c r="L627" i="19" s="1"/>
  <c r="E626" i="19"/>
  <c r="L626" i="19" s="1"/>
  <c r="E625" i="19"/>
  <c r="L625" i="19" s="1"/>
  <c r="E624" i="19"/>
  <c r="L624" i="19" s="1"/>
  <c r="E623" i="19"/>
  <c r="L623" i="19" s="1"/>
  <c r="E622" i="19"/>
  <c r="L622" i="19" s="1"/>
  <c r="E621" i="19"/>
  <c r="L621" i="19" s="1"/>
  <c r="E619" i="19"/>
  <c r="L619" i="19" s="1"/>
  <c r="E620" i="19"/>
  <c r="L620" i="19" s="1"/>
  <c r="E618" i="19"/>
  <c r="L618" i="19" s="1"/>
  <c r="E617" i="19"/>
  <c r="L617" i="19" s="1"/>
  <c r="E616" i="19"/>
  <c r="L616" i="19" s="1"/>
  <c r="E615" i="19"/>
  <c r="L615" i="19" s="1"/>
  <c r="E614" i="19"/>
  <c r="L614" i="19" s="1"/>
  <c r="E613" i="19"/>
  <c r="L613" i="19" s="1"/>
  <c r="E612" i="19"/>
  <c r="L612" i="19" s="1"/>
  <c r="E611" i="19"/>
  <c r="L611" i="19" s="1"/>
  <c r="E610" i="19"/>
  <c r="L610" i="19" s="1"/>
  <c r="E608" i="19"/>
  <c r="L608" i="19" s="1"/>
  <c r="E609" i="19"/>
  <c r="L609" i="19" s="1"/>
  <c r="E607" i="19"/>
  <c r="L607" i="19" s="1"/>
  <c r="E606" i="19"/>
  <c r="L606" i="19" s="1"/>
  <c r="E605" i="19"/>
  <c r="L605" i="19" s="1"/>
  <c r="E604" i="19"/>
  <c r="L604" i="19" s="1"/>
  <c r="E603" i="19"/>
  <c r="L603" i="19" s="1"/>
  <c r="E602" i="19"/>
  <c r="L602" i="19" s="1"/>
  <c r="E601" i="19"/>
  <c r="L601" i="19" s="1"/>
  <c r="E600" i="19"/>
  <c r="L600" i="19" s="1"/>
  <c r="E599" i="19"/>
  <c r="L599" i="19" s="1"/>
  <c r="E598" i="19"/>
  <c r="L598" i="19" s="1"/>
  <c r="E597" i="19"/>
  <c r="L597" i="19" s="1"/>
  <c r="E596" i="19"/>
  <c r="L596" i="19" s="1"/>
  <c r="E594" i="19"/>
  <c r="L594" i="19" s="1"/>
  <c r="E595" i="19"/>
  <c r="L595" i="19" s="1"/>
  <c r="E593" i="19"/>
  <c r="L593" i="19" s="1"/>
  <c r="E592" i="19"/>
  <c r="L592" i="19" s="1"/>
  <c r="E591" i="19"/>
  <c r="L591" i="19" s="1"/>
  <c r="E590" i="19"/>
  <c r="L590" i="19" s="1"/>
  <c r="E589" i="19"/>
  <c r="L589" i="19" s="1"/>
  <c r="E588" i="19"/>
  <c r="L588" i="19" s="1"/>
  <c r="E587" i="19"/>
  <c r="L587" i="19" s="1"/>
  <c r="E586" i="19"/>
  <c r="L586" i="19" s="1"/>
  <c r="E585" i="19"/>
  <c r="L585" i="19" s="1"/>
  <c r="E584" i="19"/>
  <c r="L584" i="19" s="1"/>
  <c r="E583" i="19"/>
  <c r="L583" i="19" s="1"/>
  <c r="E582" i="19"/>
  <c r="L582" i="19" s="1"/>
  <c r="E581" i="19"/>
  <c r="L581" i="19" s="1"/>
  <c r="E580" i="19"/>
  <c r="L580" i="19" s="1"/>
  <c r="E579" i="19"/>
  <c r="L579" i="19" s="1"/>
  <c r="E578" i="19"/>
  <c r="L578" i="19" s="1"/>
  <c r="E577" i="19"/>
  <c r="L577" i="19" s="1"/>
  <c r="E576" i="19"/>
  <c r="L576" i="19" s="1"/>
  <c r="E575" i="19"/>
  <c r="L575" i="19" s="1"/>
  <c r="E574" i="19"/>
  <c r="L574" i="19" s="1"/>
  <c r="E573" i="19"/>
  <c r="L573" i="19" s="1"/>
  <c r="E572" i="19"/>
  <c r="L572" i="19" s="1"/>
  <c r="E571" i="19"/>
  <c r="L571" i="19" s="1"/>
  <c r="E570" i="19"/>
  <c r="L570" i="19" s="1"/>
  <c r="E569" i="19"/>
  <c r="L569" i="19" s="1"/>
  <c r="E567" i="19"/>
  <c r="L567" i="19" s="1"/>
  <c r="E568" i="19"/>
  <c r="L568" i="19" s="1"/>
  <c r="E566" i="19"/>
  <c r="L566" i="19" s="1"/>
  <c r="E565" i="19"/>
  <c r="L565" i="19" s="1"/>
  <c r="E564" i="19"/>
  <c r="L564" i="19" s="1"/>
  <c r="E563" i="19"/>
  <c r="L563" i="19" s="1"/>
  <c r="E562" i="19"/>
  <c r="L562" i="19" s="1"/>
  <c r="E561" i="19"/>
  <c r="L561" i="19" s="1"/>
  <c r="E560" i="19"/>
  <c r="L560" i="19" s="1"/>
  <c r="E559" i="19"/>
  <c r="L559" i="19" s="1"/>
  <c r="E558" i="19"/>
  <c r="L558" i="19" s="1"/>
  <c r="E557" i="19"/>
  <c r="L557" i="19" s="1"/>
  <c r="E556" i="19"/>
  <c r="L556" i="19" s="1"/>
  <c r="E555" i="19"/>
  <c r="L555" i="19" s="1"/>
  <c r="E554" i="19"/>
  <c r="L554" i="19" s="1"/>
  <c r="E553" i="19"/>
  <c r="L553" i="19" s="1"/>
  <c r="E552" i="19"/>
  <c r="L552" i="19" s="1"/>
  <c r="E551" i="19"/>
  <c r="L551" i="19" s="1"/>
  <c r="E550" i="19"/>
  <c r="L550" i="19" s="1"/>
  <c r="E549" i="19"/>
  <c r="L549" i="19" s="1"/>
  <c r="E548" i="19"/>
  <c r="L548" i="19" s="1"/>
  <c r="E547" i="19"/>
  <c r="L547" i="19" s="1"/>
  <c r="E546" i="19"/>
  <c r="L546" i="19" s="1"/>
  <c r="E545" i="19"/>
  <c r="L545" i="19" s="1"/>
  <c r="E544" i="19"/>
  <c r="L544" i="19" s="1"/>
  <c r="E543" i="19"/>
  <c r="L543" i="19" s="1"/>
  <c r="E542" i="19"/>
  <c r="L542" i="19" s="1"/>
  <c r="E541" i="19"/>
  <c r="L541" i="19" s="1"/>
  <c r="E540" i="19"/>
  <c r="L540" i="19" s="1"/>
  <c r="E539" i="19"/>
  <c r="L539" i="19" s="1"/>
  <c r="E538" i="19"/>
  <c r="L538" i="19" s="1"/>
  <c r="E537" i="19"/>
  <c r="L537" i="19" s="1"/>
  <c r="E536" i="19"/>
  <c r="L536" i="19" s="1"/>
  <c r="E535" i="19"/>
  <c r="L535" i="19" s="1"/>
  <c r="E534" i="19"/>
  <c r="L534" i="19" s="1"/>
  <c r="E532" i="19"/>
  <c r="L532" i="19" s="1"/>
  <c r="E533" i="19"/>
  <c r="L533" i="19" s="1"/>
  <c r="E531" i="19"/>
  <c r="L531" i="19" s="1"/>
  <c r="E530" i="19"/>
  <c r="L530" i="19" s="1"/>
  <c r="E529" i="19"/>
  <c r="L529" i="19" s="1"/>
  <c r="E528" i="19"/>
  <c r="L528" i="19" s="1"/>
  <c r="E527" i="19"/>
  <c r="L527" i="19" s="1"/>
  <c r="E526" i="19"/>
  <c r="L526" i="19" s="1"/>
  <c r="E525" i="19"/>
  <c r="L525" i="19" s="1"/>
  <c r="E524" i="19"/>
  <c r="L524" i="19" s="1"/>
  <c r="E523" i="19"/>
  <c r="L523" i="19" s="1"/>
  <c r="E522" i="19"/>
  <c r="L522" i="19" s="1"/>
  <c r="E521" i="19"/>
  <c r="L521" i="19" s="1"/>
  <c r="E520" i="19"/>
  <c r="L520" i="19" s="1"/>
  <c r="E518" i="19"/>
  <c r="L518" i="19" s="1"/>
  <c r="E519" i="19"/>
  <c r="L519" i="19" s="1"/>
  <c r="E517" i="19"/>
  <c r="L517" i="19" s="1"/>
  <c r="E516" i="19"/>
  <c r="L516" i="19" s="1"/>
  <c r="E515" i="19"/>
  <c r="L515" i="19" s="1"/>
  <c r="E514" i="19"/>
  <c r="L514" i="19" s="1"/>
  <c r="E513" i="19"/>
  <c r="L513" i="19" s="1"/>
  <c r="E512" i="19"/>
  <c r="L512" i="19" s="1"/>
  <c r="E511" i="19"/>
  <c r="L511" i="19" s="1"/>
  <c r="E510" i="19"/>
  <c r="L510" i="19" s="1"/>
  <c r="E509" i="19"/>
  <c r="L509" i="19" s="1"/>
  <c r="E508" i="19"/>
  <c r="L508" i="19" s="1"/>
  <c r="E507" i="19"/>
  <c r="L507" i="19" s="1"/>
  <c r="E506" i="19"/>
  <c r="L506" i="19" s="1"/>
  <c r="E505" i="19"/>
  <c r="L505" i="19" s="1"/>
  <c r="E504" i="19"/>
  <c r="L504" i="19" s="1"/>
  <c r="E503" i="19"/>
  <c r="L503" i="19" s="1"/>
  <c r="E502" i="19"/>
  <c r="L502" i="19" s="1"/>
  <c r="E501" i="19"/>
  <c r="L501" i="19" s="1"/>
  <c r="E500" i="19"/>
  <c r="L500" i="19" s="1"/>
  <c r="E499" i="19"/>
  <c r="L499" i="19" s="1"/>
  <c r="E498" i="19"/>
  <c r="L498" i="19" s="1"/>
  <c r="E497" i="19"/>
  <c r="L497" i="19" s="1"/>
  <c r="E496" i="19"/>
  <c r="L496" i="19" s="1"/>
  <c r="E495" i="19"/>
  <c r="L495" i="19" s="1"/>
  <c r="E494" i="19"/>
  <c r="L494" i="19" s="1"/>
  <c r="E493" i="19"/>
  <c r="L493" i="19" s="1"/>
  <c r="E492" i="19"/>
  <c r="L492" i="19" s="1"/>
  <c r="E491" i="19"/>
  <c r="L491" i="19" s="1"/>
  <c r="E490" i="19"/>
  <c r="L490" i="19" s="1"/>
  <c r="E489" i="19"/>
  <c r="L489" i="19" s="1"/>
  <c r="E488" i="19"/>
  <c r="L488" i="19" s="1"/>
  <c r="E487" i="19"/>
  <c r="L487" i="19" s="1"/>
  <c r="E486" i="19"/>
  <c r="L486" i="19" s="1"/>
  <c r="E485" i="19"/>
  <c r="L485" i="19" s="1"/>
  <c r="E484" i="19"/>
  <c r="L484" i="19" s="1"/>
  <c r="E483" i="19"/>
  <c r="L483" i="19" s="1"/>
  <c r="E482" i="19"/>
  <c r="L482" i="19" s="1"/>
  <c r="E481" i="19"/>
  <c r="L481" i="19" s="1"/>
  <c r="E480" i="19"/>
  <c r="L480" i="19" s="1"/>
  <c r="E479" i="19"/>
  <c r="L479" i="19" s="1"/>
  <c r="E478" i="19"/>
  <c r="L478" i="19" s="1"/>
  <c r="E477" i="19"/>
  <c r="L477" i="19" s="1"/>
  <c r="E476" i="19"/>
  <c r="L476" i="19" s="1"/>
  <c r="E475" i="19"/>
  <c r="L475" i="19" s="1"/>
  <c r="E474" i="19"/>
  <c r="L474" i="19" s="1"/>
  <c r="E473" i="19"/>
  <c r="L473" i="19" s="1"/>
  <c r="E472" i="19"/>
  <c r="L472" i="19" s="1"/>
  <c r="E471" i="19"/>
  <c r="L471" i="19" s="1"/>
  <c r="E470" i="19"/>
  <c r="L470" i="19" s="1"/>
  <c r="E469" i="19"/>
  <c r="L469" i="19" s="1"/>
  <c r="E468" i="19"/>
  <c r="L468" i="19" s="1"/>
  <c r="E467" i="19"/>
  <c r="L467" i="19" s="1"/>
  <c r="E466" i="19"/>
  <c r="L466" i="19" s="1"/>
  <c r="E465" i="19"/>
  <c r="L465" i="19" s="1"/>
  <c r="E464" i="19"/>
  <c r="L464" i="19" s="1"/>
  <c r="E463" i="19"/>
  <c r="L463" i="19" s="1"/>
  <c r="E462" i="19"/>
  <c r="L462" i="19" s="1"/>
  <c r="E461" i="19"/>
  <c r="L461" i="19" s="1"/>
  <c r="E460" i="19"/>
  <c r="L460" i="19" s="1"/>
  <c r="E459" i="19"/>
  <c r="L459" i="19" s="1"/>
  <c r="E458" i="19"/>
  <c r="L458" i="19" s="1"/>
  <c r="E457" i="19"/>
  <c r="L457" i="19" s="1"/>
  <c r="E456" i="19"/>
  <c r="L456" i="19" s="1"/>
  <c r="E455" i="19"/>
  <c r="L455" i="19" s="1"/>
  <c r="E454" i="19"/>
  <c r="L454" i="19" s="1"/>
  <c r="E453" i="19"/>
  <c r="L453" i="19" s="1"/>
  <c r="E452" i="19"/>
  <c r="L452" i="19" s="1"/>
  <c r="E451" i="19"/>
  <c r="L451" i="19" s="1"/>
  <c r="E450" i="19"/>
  <c r="L450" i="19" s="1"/>
  <c r="E449" i="19"/>
  <c r="L449" i="19" s="1"/>
  <c r="E448" i="19"/>
  <c r="L448" i="19" s="1"/>
  <c r="E447" i="19"/>
  <c r="L447" i="19" s="1"/>
  <c r="E446" i="19"/>
  <c r="L446" i="19" s="1"/>
  <c r="E445" i="19"/>
  <c r="L445" i="19" s="1"/>
  <c r="E444" i="19"/>
  <c r="L444" i="19" s="1"/>
  <c r="E443" i="19"/>
  <c r="L443" i="19" s="1"/>
  <c r="E442" i="19"/>
  <c r="L442" i="19" s="1"/>
  <c r="E441" i="19"/>
  <c r="L441" i="19" s="1"/>
  <c r="E440" i="19"/>
  <c r="L440" i="19" s="1"/>
  <c r="E439" i="19"/>
  <c r="L439" i="19" s="1"/>
  <c r="E438" i="19"/>
  <c r="L438" i="19" s="1"/>
  <c r="E437" i="19"/>
  <c r="L437" i="19" s="1"/>
  <c r="E436" i="19"/>
  <c r="L436" i="19" s="1"/>
  <c r="E435" i="19"/>
  <c r="L435" i="19" s="1"/>
  <c r="E434" i="19"/>
  <c r="L434" i="19" s="1"/>
  <c r="E433" i="19"/>
  <c r="L433" i="19" s="1"/>
  <c r="E432" i="19"/>
  <c r="L432" i="19" s="1"/>
  <c r="E431" i="19"/>
  <c r="L431" i="19" s="1"/>
  <c r="E430" i="19"/>
  <c r="L430" i="19" s="1"/>
  <c r="E429" i="19"/>
  <c r="L429" i="19" s="1"/>
  <c r="E428" i="19"/>
  <c r="L428" i="19" s="1"/>
  <c r="E427" i="19"/>
  <c r="L427" i="19" s="1"/>
  <c r="E426" i="19"/>
  <c r="L426" i="19" s="1"/>
  <c r="E425" i="19"/>
  <c r="L425" i="19" s="1"/>
  <c r="E424" i="19"/>
  <c r="L424" i="19" s="1"/>
  <c r="E423" i="19"/>
  <c r="L423" i="19" s="1"/>
  <c r="E422" i="19"/>
  <c r="L422" i="19" s="1"/>
  <c r="E421" i="19"/>
  <c r="L421" i="19" s="1"/>
  <c r="E420" i="19"/>
  <c r="L420" i="19" s="1"/>
  <c r="E419" i="19"/>
  <c r="L419" i="19" s="1"/>
  <c r="E418" i="19"/>
  <c r="L418" i="19" s="1"/>
  <c r="E417" i="19"/>
  <c r="L417" i="19" s="1"/>
  <c r="E416" i="19"/>
  <c r="L416" i="19" s="1"/>
  <c r="E415" i="19"/>
  <c r="L415" i="19" s="1"/>
  <c r="E414" i="19"/>
  <c r="L414" i="19" s="1"/>
  <c r="E413" i="19"/>
  <c r="L413" i="19" s="1"/>
  <c r="E412" i="19"/>
  <c r="L412" i="19" s="1"/>
  <c r="E411" i="19"/>
  <c r="L411" i="19" s="1"/>
  <c r="E410" i="19"/>
  <c r="L410" i="19" s="1"/>
  <c r="E409" i="19"/>
  <c r="L409" i="19" s="1"/>
  <c r="E408" i="19"/>
  <c r="L408" i="19" s="1"/>
  <c r="E407" i="19"/>
  <c r="L407" i="19" s="1"/>
  <c r="E406" i="19"/>
  <c r="L406" i="19" s="1"/>
  <c r="E405" i="19"/>
  <c r="L405" i="19" s="1"/>
  <c r="E404" i="19"/>
  <c r="L404" i="19" s="1"/>
  <c r="E403" i="19"/>
  <c r="L403" i="19" s="1"/>
  <c r="E402" i="19"/>
  <c r="L402" i="19" s="1"/>
  <c r="E401" i="19"/>
  <c r="L401" i="19" s="1"/>
  <c r="E400" i="19"/>
  <c r="L400" i="19" s="1"/>
  <c r="E399" i="19"/>
  <c r="L399" i="19" s="1"/>
  <c r="E398" i="19"/>
  <c r="L398" i="19" s="1"/>
  <c r="E397" i="19"/>
  <c r="L397" i="19" s="1"/>
  <c r="E396" i="19"/>
  <c r="L396" i="19" s="1"/>
  <c r="E395" i="19"/>
  <c r="L395" i="19" s="1"/>
  <c r="E394" i="19"/>
  <c r="L394" i="19" s="1"/>
  <c r="E393" i="19"/>
  <c r="L393" i="19" s="1"/>
  <c r="E392" i="19"/>
  <c r="L392" i="19" s="1"/>
  <c r="E391" i="19"/>
  <c r="L391" i="19" s="1"/>
  <c r="E390" i="19"/>
  <c r="L390" i="19" s="1"/>
  <c r="E389" i="19"/>
  <c r="L389" i="19" s="1"/>
  <c r="E388" i="19"/>
  <c r="L388" i="19" s="1"/>
  <c r="E387" i="19"/>
  <c r="L387" i="19" s="1"/>
  <c r="E386" i="19"/>
  <c r="L386" i="19" s="1"/>
  <c r="E385" i="19"/>
  <c r="L385" i="19" s="1"/>
  <c r="E384" i="19"/>
  <c r="L384" i="19" s="1"/>
  <c r="E383" i="19"/>
  <c r="L383" i="19" s="1"/>
  <c r="E382" i="19"/>
  <c r="L382" i="19" s="1"/>
  <c r="E381" i="19"/>
  <c r="L381" i="19" s="1"/>
  <c r="E380" i="19"/>
  <c r="L380" i="19" s="1"/>
  <c r="E379" i="19"/>
  <c r="L379" i="19" s="1"/>
  <c r="E378" i="19"/>
  <c r="L378" i="19" s="1"/>
  <c r="E377" i="19"/>
  <c r="L377" i="19" s="1"/>
  <c r="E376" i="19"/>
  <c r="L376" i="19" s="1"/>
  <c r="E375" i="19"/>
  <c r="L375" i="19" s="1"/>
  <c r="E374" i="19"/>
  <c r="L374" i="19" s="1"/>
  <c r="E373" i="19"/>
  <c r="L373" i="19" s="1"/>
  <c r="E372" i="19"/>
  <c r="L372" i="19" s="1"/>
  <c r="E371" i="19"/>
  <c r="L371" i="19" s="1"/>
  <c r="E370" i="19"/>
  <c r="L370" i="19" s="1"/>
  <c r="E369" i="19"/>
  <c r="L369" i="19" s="1"/>
  <c r="E368" i="19"/>
  <c r="L368" i="19" s="1"/>
  <c r="E367" i="19"/>
  <c r="L367" i="19" s="1"/>
  <c r="E366" i="19"/>
  <c r="L366" i="19" s="1"/>
  <c r="E365" i="19"/>
  <c r="L365" i="19" s="1"/>
  <c r="E364" i="19"/>
  <c r="L364" i="19" s="1"/>
  <c r="E363" i="19"/>
  <c r="L363" i="19" s="1"/>
  <c r="E362" i="19"/>
  <c r="L362" i="19" s="1"/>
  <c r="E361" i="19"/>
  <c r="L361" i="19" s="1"/>
  <c r="E360" i="19"/>
  <c r="L360" i="19" s="1"/>
  <c r="E359" i="19"/>
  <c r="L359" i="19" s="1"/>
  <c r="E358" i="19"/>
  <c r="L358" i="19" s="1"/>
  <c r="E357" i="19"/>
  <c r="L357" i="19" s="1"/>
  <c r="E356" i="19"/>
  <c r="L356" i="19" s="1"/>
  <c r="E355" i="19"/>
  <c r="L355" i="19" s="1"/>
  <c r="E354" i="19"/>
  <c r="L354" i="19" s="1"/>
  <c r="E353" i="19"/>
  <c r="L353" i="19" s="1"/>
  <c r="E352" i="19"/>
  <c r="L352" i="19" s="1"/>
  <c r="E351" i="19"/>
  <c r="L351" i="19" s="1"/>
  <c r="E350" i="19"/>
  <c r="L350" i="19" s="1"/>
  <c r="E349" i="19"/>
  <c r="L349" i="19" s="1"/>
  <c r="E348" i="19"/>
  <c r="L348" i="19" s="1"/>
  <c r="E347" i="19"/>
  <c r="L347" i="19" s="1"/>
  <c r="E346" i="19"/>
  <c r="L346" i="19" s="1"/>
  <c r="E345" i="19"/>
  <c r="L345" i="19" s="1"/>
  <c r="E344" i="19"/>
  <c r="L344" i="19" s="1"/>
  <c r="E343" i="19"/>
  <c r="L343" i="19" s="1"/>
  <c r="E342" i="19"/>
  <c r="L342" i="19" s="1"/>
  <c r="E341" i="19"/>
  <c r="L341" i="19" s="1"/>
  <c r="E340" i="19"/>
  <c r="L340" i="19" s="1"/>
  <c r="E339" i="19"/>
  <c r="L339" i="19" s="1"/>
  <c r="E338" i="19"/>
  <c r="L338" i="19" s="1"/>
  <c r="E337" i="19"/>
  <c r="L337" i="19" s="1"/>
  <c r="E336" i="19"/>
  <c r="L336" i="19" s="1"/>
  <c r="E335" i="19"/>
  <c r="L335" i="19" s="1"/>
  <c r="E334" i="19"/>
  <c r="L334" i="19" s="1"/>
  <c r="E333" i="19"/>
  <c r="L333" i="19" s="1"/>
  <c r="E332" i="19"/>
  <c r="L332" i="19" s="1"/>
  <c r="E331" i="19"/>
  <c r="L331" i="19" s="1"/>
  <c r="E330" i="19"/>
  <c r="L330" i="19" s="1"/>
  <c r="E329" i="19"/>
  <c r="L329" i="19" s="1"/>
  <c r="E328" i="19"/>
  <c r="L328" i="19" s="1"/>
  <c r="E327" i="19"/>
  <c r="L327" i="19" s="1"/>
  <c r="E326" i="19"/>
  <c r="L326" i="19" s="1"/>
  <c r="E325" i="19"/>
  <c r="L325" i="19" s="1"/>
  <c r="E324" i="19"/>
  <c r="L324" i="19" s="1"/>
  <c r="E323" i="19"/>
  <c r="L323" i="19" s="1"/>
  <c r="E322" i="19"/>
  <c r="L322" i="19" s="1"/>
  <c r="E321" i="19"/>
  <c r="L321" i="19" s="1"/>
  <c r="E320" i="19"/>
  <c r="L320" i="19" s="1"/>
  <c r="E319" i="19"/>
  <c r="L319" i="19" s="1"/>
  <c r="E318" i="19"/>
  <c r="L318" i="19" s="1"/>
  <c r="E317" i="19"/>
  <c r="L317" i="19" s="1"/>
  <c r="E316" i="19"/>
  <c r="L316" i="19" s="1"/>
  <c r="E315" i="19"/>
  <c r="L315" i="19" s="1"/>
  <c r="E314" i="19"/>
  <c r="L314" i="19" s="1"/>
  <c r="E313" i="19"/>
  <c r="L313" i="19" s="1"/>
  <c r="E312" i="19"/>
  <c r="L312" i="19" s="1"/>
  <c r="E311" i="19"/>
  <c r="L311" i="19" s="1"/>
  <c r="E310" i="19"/>
  <c r="L310" i="19" s="1"/>
  <c r="E309" i="19"/>
  <c r="L309" i="19" s="1"/>
  <c r="E308" i="19"/>
  <c r="L308" i="19" s="1"/>
  <c r="E307" i="19"/>
  <c r="L307" i="19" s="1"/>
  <c r="E306" i="19"/>
  <c r="L306" i="19" s="1"/>
  <c r="E304" i="19"/>
  <c r="L304" i="19" s="1"/>
  <c r="E305" i="19"/>
  <c r="L305" i="19" s="1"/>
  <c r="E303" i="19"/>
  <c r="L303" i="19" s="1"/>
  <c r="E302" i="19"/>
  <c r="L302" i="19" s="1"/>
  <c r="E301" i="19"/>
  <c r="L301" i="19" s="1"/>
  <c r="E300" i="19"/>
  <c r="L300" i="19" s="1"/>
  <c r="E299" i="19"/>
  <c r="L299" i="19" s="1"/>
  <c r="E298" i="19"/>
  <c r="L298" i="19" s="1"/>
  <c r="E297" i="19"/>
  <c r="L297" i="19" s="1"/>
  <c r="E296" i="19"/>
  <c r="L296" i="19" s="1"/>
  <c r="E295" i="19"/>
  <c r="L295" i="19" s="1"/>
  <c r="E294" i="19"/>
  <c r="L294" i="19" s="1"/>
  <c r="E293" i="19"/>
  <c r="L293" i="19" s="1"/>
  <c r="E292" i="19"/>
  <c r="L292" i="19" s="1"/>
  <c r="E291" i="19"/>
  <c r="L291" i="19" s="1"/>
  <c r="E290" i="19"/>
  <c r="L290" i="19" s="1"/>
  <c r="E288" i="19"/>
  <c r="L288" i="19" s="1"/>
  <c r="E289" i="19"/>
  <c r="L289" i="19" s="1"/>
  <c r="E287" i="19"/>
  <c r="L287" i="19" s="1"/>
  <c r="E286" i="19"/>
  <c r="L286" i="19" s="1"/>
  <c r="E285" i="19"/>
  <c r="L285" i="19" s="1"/>
  <c r="E284" i="19"/>
  <c r="L284" i="19" s="1"/>
  <c r="E283" i="19"/>
  <c r="L283" i="19" s="1"/>
  <c r="E282" i="19"/>
  <c r="L282" i="19" s="1"/>
  <c r="E281" i="19"/>
  <c r="L281" i="19" s="1"/>
  <c r="E280" i="19"/>
  <c r="L280" i="19" s="1"/>
  <c r="E279" i="19"/>
  <c r="L279" i="19" s="1"/>
  <c r="E278" i="19"/>
  <c r="L278" i="19" s="1"/>
  <c r="E277" i="19"/>
  <c r="L277" i="19" s="1"/>
  <c r="E276" i="19"/>
  <c r="L276" i="19" s="1"/>
  <c r="E275" i="19"/>
  <c r="L275" i="19" s="1"/>
  <c r="E274" i="19"/>
  <c r="L274" i="19" s="1"/>
  <c r="E273" i="19"/>
  <c r="L273" i="19" s="1"/>
  <c r="E272" i="19"/>
  <c r="L272" i="19" s="1"/>
  <c r="E271" i="19"/>
  <c r="L271" i="19" s="1"/>
  <c r="E270" i="19"/>
  <c r="L270" i="19" s="1"/>
  <c r="E269" i="19"/>
  <c r="L269" i="19" s="1"/>
  <c r="E268" i="19"/>
  <c r="L268" i="19" s="1"/>
  <c r="E267" i="19"/>
  <c r="L267" i="19" s="1"/>
  <c r="E266" i="19"/>
  <c r="L266" i="19" s="1"/>
  <c r="E265" i="19"/>
  <c r="L265" i="19" s="1"/>
  <c r="E264" i="19"/>
  <c r="L264" i="19" s="1"/>
  <c r="E263" i="19"/>
  <c r="L263" i="19" s="1"/>
  <c r="E262" i="19"/>
  <c r="L262" i="19" s="1"/>
  <c r="E261" i="19"/>
  <c r="L261" i="19" s="1"/>
  <c r="E260" i="19"/>
  <c r="L260" i="19" s="1"/>
  <c r="E259" i="19"/>
  <c r="L259" i="19" s="1"/>
  <c r="E258" i="19"/>
  <c r="L258" i="19" s="1"/>
  <c r="E257" i="19"/>
  <c r="L257" i="19" s="1"/>
  <c r="E256" i="19"/>
  <c r="L256" i="19" s="1"/>
  <c r="E255" i="19"/>
  <c r="L255" i="19" s="1"/>
  <c r="E254" i="19"/>
  <c r="L254" i="19" s="1"/>
  <c r="E253" i="19"/>
  <c r="L253" i="19" s="1"/>
  <c r="E252" i="19"/>
  <c r="L252" i="19" s="1"/>
  <c r="E251" i="19"/>
  <c r="L251" i="19" s="1"/>
  <c r="E250" i="19"/>
  <c r="L250" i="19" s="1"/>
  <c r="E249" i="19"/>
  <c r="L249" i="19" s="1"/>
  <c r="E248" i="19"/>
  <c r="L248" i="19" s="1"/>
  <c r="E247" i="19"/>
  <c r="L247" i="19" s="1"/>
  <c r="E246" i="19"/>
  <c r="L246" i="19" s="1"/>
  <c r="E245" i="19"/>
  <c r="L245" i="19" s="1"/>
  <c r="E244" i="19"/>
  <c r="L244" i="19" s="1"/>
  <c r="E243" i="19"/>
  <c r="L243" i="19" s="1"/>
  <c r="E242" i="19"/>
  <c r="L242" i="19" s="1"/>
  <c r="E241" i="19"/>
  <c r="L241" i="19" s="1"/>
  <c r="E240" i="19"/>
  <c r="L240" i="19" s="1"/>
  <c r="E239" i="19"/>
  <c r="L239" i="19" s="1"/>
  <c r="E238" i="19"/>
  <c r="L238" i="19" s="1"/>
  <c r="E237" i="19"/>
  <c r="L237" i="19" s="1"/>
  <c r="E236" i="19"/>
  <c r="L236" i="19" s="1"/>
  <c r="E235" i="19"/>
  <c r="L235" i="19" s="1"/>
  <c r="E234" i="19"/>
  <c r="L234" i="19" s="1"/>
  <c r="E233" i="19"/>
  <c r="L233" i="19" s="1"/>
  <c r="E232" i="19"/>
  <c r="L232" i="19" s="1"/>
  <c r="E231" i="19"/>
  <c r="L231" i="19" s="1"/>
  <c r="E230" i="19"/>
  <c r="L230" i="19" s="1"/>
  <c r="E229" i="19"/>
  <c r="L229" i="19" s="1"/>
  <c r="E228" i="19"/>
  <c r="L228" i="19" s="1"/>
  <c r="E227" i="19"/>
  <c r="L227" i="19" s="1"/>
  <c r="E226" i="19"/>
  <c r="L226" i="19" s="1"/>
  <c r="E225" i="19"/>
  <c r="L225" i="19" s="1"/>
  <c r="E224" i="19"/>
  <c r="L224" i="19" s="1"/>
  <c r="E223" i="19"/>
  <c r="L223" i="19" s="1"/>
  <c r="E222" i="19"/>
  <c r="L222" i="19" s="1"/>
  <c r="E221" i="19"/>
  <c r="L221" i="19" s="1"/>
  <c r="E220" i="19"/>
  <c r="L220" i="19" s="1"/>
  <c r="E219" i="19"/>
  <c r="L219" i="19" s="1"/>
  <c r="E218" i="19"/>
  <c r="L218" i="19" s="1"/>
  <c r="E217" i="19"/>
  <c r="L217" i="19" s="1"/>
  <c r="E216" i="19"/>
  <c r="L216" i="19" s="1"/>
  <c r="E215" i="19"/>
  <c r="L215" i="19" s="1"/>
  <c r="E214" i="19"/>
  <c r="L214" i="19" s="1"/>
  <c r="E213" i="19"/>
  <c r="L213" i="19" s="1"/>
  <c r="E212" i="19"/>
  <c r="L212" i="19" s="1"/>
  <c r="E211" i="19"/>
  <c r="L211" i="19" s="1"/>
  <c r="E210" i="19"/>
  <c r="L210" i="19" s="1"/>
  <c r="E209" i="19"/>
  <c r="L209" i="19" s="1"/>
  <c r="E208" i="19"/>
  <c r="L208" i="19" s="1"/>
  <c r="E207" i="19"/>
  <c r="L207" i="19" s="1"/>
  <c r="E206" i="19"/>
  <c r="L206" i="19" s="1"/>
  <c r="E205" i="19"/>
  <c r="L205" i="19" s="1"/>
  <c r="E204" i="19"/>
  <c r="L204" i="19" s="1"/>
  <c r="E203" i="19"/>
  <c r="L203" i="19" s="1"/>
  <c r="E202" i="19"/>
  <c r="L202" i="19" s="1"/>
  <c r="E201" i="19"/>
  <c r="L201" i="19" s="1"/>
  <c r="E200" i="19"/>
  <c r="L200" i="19" s="1"/>
  <c r="E199" i="19"/>
  <c r="L199" i="19" s="1"/>
  <c r="E198" i="19"/>
  <c r="L198" i="19" s="1"/>
  <c r="E197" i="19"/>
  <c r="L197" i="19" s="1"/>
  <c r="E196" i="19"/>
  <c r="L196" i="19" s="1"/>
  <c r="E195" i="19"/>
  <c r="L195" i="19" s="1"/>
  <c r="E194" i="19"/>
  <c r="L194" i="19" s="1"/>
  <c r="E193" i="19"/>
  <c r="L193" i="19" s="1"/>
  <c r="E192" i="19"/>
  <c r="L192" i="19" s="1"/>
  <c r="E191" i="19"/>
  <c r="L191" i="19" s="1"/>
  <c r="E190" i="19"/>
  <c r="L190" i="19" s="1"/>
  <c r="E189" i="19"/>
  <c r="L189" i="19" s="1"/>
  <c r="E188" i="19"/>
  <c r="L188" i="19" s="1"/>
  <c r="E187" i="19"/>
  <c r="L187" i="19" s="1"/>
  <c r="E186" i="19"/>
  <c r="L186" i="19" s="1"/>
  <c r="E185" i="19"/>
  <c r="L185" i="19" s="1"/>
  <c r="E184" i="19"/>
  <c r="L184" i="19" s="1"/>
  <c r="E183" i="19"/>
  <c r="L183" i="19" s="1"/>
  <c r="E182" i="19"/>
  <c r="L182" i="19" s="1"/>
  <c r="E181" i="19"/>
  <c r="L181" i="19" s="1"/>
  <c r="E180" i="19"/>
  <c r="L180" i="19" s="1"/>
  <c r="E179" i="19"/>
  <c r="L179" i="19" s="1"/>
  <c r="E178" i="19"/>
  <c r="L178" i="19" s="1"/>
  <c r="E177" i="19"/>
  <c r="L177" i="19" s="1"/>
  <c r="E176" i="19"/>
  <c r="L176" i="19" s="1"/>
  <c r="E175" i="19"/>
  <c r="L175" i="19" s="1"/>
  <c r="E174" i="19"/>
  <c r="L174" i="19" s="1"/>
  <c r="E173" i="19"/>
  <c r="L173" i="19" s="1"/>
  <c r="E172" i="19"/>
  <c r="L172" i="19" s="1"/>
  <c r="E171" i="19"/>
  <c r="L171" i="19" s="1"/>
  <c r="E170" i="19"/>
  <c r="L170" i="19" s="1"/>
  <c r="E169" i="19"/>
  <c r="L169" i="19" s="1"/>
  <c r="E168" i="19"/>
  <c r="L168" i="19" s="1"/>
  <c r="E167" i="19"/>
  <c r="L167" i="19" s="1"/>
  <c r="E166" i="19"/>
  <c r="L166" i="19" s="1"/>
  <c r="E165" i="19"/>
  <c r="L165" i="19" s="1"/>
  <c r="E164" i="19"/>
  <c r="L164" i="19" s="1"/>
  <c r="E163" i="19"/>
  <c r="L163" i="19" s="1"/>
  <c r="E162" i="19"/>
  <c r="L162" i="19" s="1"/>
  <c r="E161" i="19"/>
  <c r="L161" i="19" s="1"/>
  <c r="E160" i="19"/>
  <c r="L160" i="19" s="1"/>
  <c r="E159" i="19"/>
  <c r="L159" i="19" s="1"/>
  <c r="E158" i="19"/>
  <c r="L158" i="19" s="1"/>
  <c r="E157" i="19"/>
  <c r="L157" i="19" s="1"/>
  <c r="E156" i="19"/>
  <c r="L156" i="19" s="1"/>
  <c r="E155" i="19"/>
  <c r="L155" i="19" s="1"/>
  <c r="E154" i="19"/>
  <c r="L154" i="19" s="1"/>
  <c r="E153" i="19"/>
  <c r="L153" i="19" s="1"/>
  <c r="E152" i="19"/>
  <c r="L152" i="19" s="1"/>
  <c r="E151" i="19"/>
  <c r="L151" i="19" s="1"/>
  <c r="E150" i="19"/>
  <c r="L150" i="19" s="1"/>
  <c r="E149" i="19"/>
  <c r="L149" i="19" s="1"/>
  <c r="E148" i="19"/>
  <c r="L148" i="19" s="1"/>
  <c r="E147" i="19"/>
  <c r="L147" i="19" s="1"/>
  <c r="E146" i="19"/>
  <c r="L146" i="19" s="1"/>
  <c r="E145" i="19"/>
  <c r="L145" i="19" s="1"/>
  <c r="E144" i="19"/>
  <c r="L144" i="19" s="1"/>
  <c r="E143" i="19"/>
  <c r="L143" i="19" s="1"/>
  <c r="E142" i="19"/>
  <c r="L142" i="19" s="1"/>
  <c r="E141" i="19"/>
  <c r="L141" i="19" s="1"/>
  <c r="E140" i="19"/>
  <c r="L140" i="19" s="1"/>
  <c r="E139" i="19"/>
  <c r="L139" i="19" s="1"/>
  <c r="E138" i="19"/>
  <c r="L138" i="19" s="1"/>
  <c r="E137" i="19"/>
  <c r="L137" i="19" s="1"/>
  <c r="E136" i="19"/>
  <c r="L136" i="19" s="1"/>
  <c r="E135" i="19"/>
  <c r="L135" i="19" s="1"/>
  <c r="E134" i="19"/>
  <c r="L134" i="19" s="1"/>
  <c r="E133" i="19"/>
  <c r="L133" i="19" s="1"/>
  <c r="E132" i="19"/>
  <c r="L132" i="19" s="1"/>
  <c r="E131" i="19"/>
  <c r="L131" i="19" s="1"/>
  <c r="E130" i="19"/>
  <c r="L130" i="19" s="1"/>
  <c r="E129" i="19"/>
  <c r="L129" i="19" s="1"/>
  <c r="E128" i="19"/>
  <c r="L128" i="19" s="1"/>
  <c r="E127" i="19"/>
  <c r="L127" i="19" s="1"/>
  <c r="E126" i="19"/>
  <c r="L126" i="19" s="1"/>
  <c r="E125" i="19"/>
  <c r="L125" i="19" s="1"/>
  <c r="E124" i="19"/>
  <c r="L124" i="19" s="1"/>
  <c r="E123" i="19"/>
  <c r="L123" i="19" s="1"/>
  <c r="E122" i="19"/>
  <c r="L122" i="19" s="1"/>
  <c r="E121" i="19"/>
  <c r="L121" i="19" s="1"/>
  <c r="E120" i="19"/>
  <c r="L120" i="19" s="1"/>
  <c r="E119" i="19"/>
  <c r="L119" i="19" s="1"/>
  <c r="E118" i="19"/>
  <c r="L118" i="19" s="1"/>
  <c r="E117" i="19"/>
  <c r="L117" i="19" s="1"/>
  <c r="E116" i="19"/>
  <c r="L116" i="19" s="1"/>
  <c r="E115" i="19"/>
  <c r="L115" i="19" s="1"/>
  <c r="E114" i="19"/>
  <c r="L114" i="19" s="1"/>
  <c r="E113" i="19"/>
  <c r="L113" i="19" s="1"/>
  <c r="E112" i="19"/>
  <c r="L112" i="19" s="1"/>
  <c r="E111" i="19"/>
  <c r="L111" i="19" s="1"/>
  <c r="E110" i="19"/>
  <c r="L110" i="19" s="1"/>
  <c r="E109" i="19"/>
  <c r="L109" i="19" s="1"/>
  <c r="E108" i="19"/>
  <c r="L108" i="19" s="1"/>
  <c r="E107" i="19"/>
  <c r="L107" i="19" s="1"/>
  <c r="E106" i="19"/>
  <c r="L106" i="19" s="1"/>
  <c r="E105" i="19"/>
  <c r="L105" i="19" s="1"/>
  <c r="E104" i="19"/>
  <c r="L104" i="19" s="1"/>
  <c r="E103" i="19"/>
  <c r="L103" i="19" s="1"/>
  <c r="E102" i="19"/>
  <c r="L102" i="19" s="1"/>
  <c r="E101" i="19"/>
  <c r="L101" i="19" s="1"/>
  <c r="E100" i="19"/>
  <c r="L100" i="19" s="1"/>
  <c r="E99" i="19"/>
  <c r="L99" i="19" s="1"/>
  <c r="E98" i="19"/>
  <c r="L98" i="19" s="1"/>
  <c r="E97" i="19"/>
  <c r="L97" i="19" s="1"/>
  <c r="E96" i="19"/>
  <c r="L96" i="19" s="1"/>
  <c r="E95" i="19"/>
  <c r="L95" i="19" s="1"/>
  <c r="E94" i="19"/>
  <c r="L94" i="19" s="1"/>
  <c r="E93" i="19"/>
  <c r="L93" i="19" s="1"/>
  <c r="E92" i="19"/>
  <c r="L92" i="19" s="1"/>
  <c r="E91" i="19"/>
  <c r="L91" i="19" s="1"/>
  <c r="E90" i="19"/>
  <c r="L90" i="19" s="1"/>
  <c r="E89" i="19"/>
  <c r="L89" i="19" s="1"/>
  <c r="E88" i="19"/>
  <c r="L88" i="19" s="1"/>
  <c r="E87" i="19"/>
  <c r="L87" i="19" s="1"/>
  <c r="E86" i="19"/>
  <c r="L86" i="19" s="1"/>
  <c r="E85" i="19"/>
  <c r="L85" i="19" s="1"/>
  <c r="E84" i="19"/>
  <c r="L84" i="19" s="1"/>
  <c r="E83" i="19"/>
  <c r="L83" i="19" s="1"/>
  <c r="E82" i="19"/>
  <c r="L82" i="19" s="1"/>
  <c r="E81" i="19"/>
  <c r="L81" i="19" s="1"/>
  <c r="E80" i="19"/>
  <c r="L80" i="19" s="1"/>
  <c r="E79" i="19"/>
  <c r="L79" i="19" s="1"/>
  <c r="E78" i="19"/>
  <c r="L78" i="19" s="1"/>
  <c r="E77" i="19"/>
  <c r="L77" i="19" s="1"/>
  <c r="E76" i="19"/>
  <c r="L76" i="19" s="1"/>
  <c r="E75" i="19"/>
  <c r="L75" i="19" s="1"/>
  <c r="E74" i="19"/>
  <c r="L74" i="19" s="1"/>
  <c r="E73" i="19"/>
  <c r="L73" i="19" s="1"/>
  <c r="E72" i="19"/>
  <c r="L72" i="19" s="1"/>
  <c r="E71" i="19"/>
  <c r="L71" i="19" s="1"/>
  <c r="E70" i="19"/>
  <c r="L70" i="19" s="1"/>
  <c r="E69" i="19"/>
  <c r="L69" i="19" s="1"/>
  <c r="E68" i="19"/>
  <c r="L68" i="19" s="1"/>
  <c r="E67" i="19"/>
  <c r="L67" i="19" s="1"/>
  <c r="E66" i="19"/>
  <c r="L66" i="19" s="1"/>
  <c r="E65" i="19"/>
  <c r="L65" i="19" s="1"/>
  <c r="E64" i="19"/>
  <c r="L64" i="19" s="1"/>
  <c r="E63" i="19"/>
  <c r="L63" i="19" s="1"/>
  <c r="E62" i="19"/>
  <c r="L62" i="19" s="1"/>
  <c r="E61" i="19"/>
  <c r="L61" i="19" s="1"/>
  <c r="E60" i="19"/>
  <c r="L60" i="19" s="1"/>
  <c r="E59" i="19"/>
  <c r="L59" i="19" s="1"/>
  <c r="E58" i="19"/>
  <c r="L58" i="19" s="1"/>
  <c r="E57" i="19"/>
  <c r="L57" i="19" s="1"/>
  <c r="E56" i="19"/>
  <c r="L56" i="19" s="1"/>
  <c r="E55" i="19"/>
  <c r="L55" i="19" s="1"/>
  <c r="E54" i="19"/>
  <c r="L54" i="19" s="1"/>
  <c r="E53" i="19"/>
  <c r="L53" i="19" s="1"/>
  <c r="E52" i="19"/>
  <c r="L52" i="19" s="1"/>
  <c r="E51" i="19"/>
  <c r="L51" i="19" s="1"/>
  <c r="E50" i="19"/>
  <c r="L50" i="19" s="1"/>
  <c r="E49" i="19"/>
  <c r="L49" i="19" s="1"/>
  <c r="E48" i="19"/>
  <c r="L48" i="19" s="1"/>
  <c r="E47" i="19"/>
  <c r="L47" i="19" s="1"/>
  <c r="E46" i="19"/>
  <c r="L46" i="19" s="1"/>
  <c r="E45" i="19"/>
  <c r="L45" i="19" s="1"/>
  <c r="E44" i="19"/>
  <c r="L44" i="19" s="1"/>
  <c r="E43" i="19"/>
  <c r="L43" i="19" s="1"/>
  <c r="E42" i="19"/>
  <c r="L42" i="19" s="1"/>
  <c r="E41" i="19"/>
  <c r="L41" i="19" s="1"/>
  <c r="E40" i="19"/>
  <c r="L40" i="19" s="1"/>
  <c r="E39" i="19"/>
  <c r="L39" i="19" s="1"/>
  <c r="E38" i="19"/>
  <c r="L38" i="19" s="1"/>
  <c r="E37" i="19"/>
  <c r="L37" i="19" s="1"/>
  <c r="E36" i="19"/>
  <c r="L36" i="19" s="1"/>
  <c r="E35" i="19"/>
  <c r="L35" i="19" s="1"/>
  <c r="E34" i="19"/>
  <c r="L34" i="19" s="1"/>
  <c r="E33" i="19"/>
  <c r="L33" i="19" s="1"/>
  <c r="E32" i="19"/>
  <c r="L32" i="19" s="1"/>
  <c r="E31" i="19"/>
  <c r="L31" i="19" s="1"/>
  <c r="E30" i="19"/>
  <c r="L30" i="19" s="1"/>
  <c r="E29" i="19"/>
  <c r="L29" i="19" s="1"/>
  <c r="E28" i="19"/>
  <c r="L28" i="19" s="1"/>
  <c r="E26" i="19"/>
  <c r="L26" i="19" s="1"/>
  <c r="E27" i="19"/>
  <c r="L27" i="19" s="1"/>
  <c r="E25" i="19"/>
  <c r="L25" i="19" s="1"/>
  <c r="E23" i="19"/>
  <c r="L23" i="19" s="1"/>
  <c r="E24" i="19"/>
  <c r="L24" i="19" s="1"/>
  <c r="E22" i="19"/>
  <c r="L22" i="19" s="1"/>
  <c r="E21" i="19"/>
  <c r="L21" i="19" s="1"/>
  <c r="E20" i="19"/>
  <c r="L20" i="19" s="1"/>
  <c r="E19" i="19"/>
  <c r="L19" i="19" s="1"/>
  <c r="E18" i="19"/>
  <c r="L18" i="19" s="1"/>
  <c r="E17" i="19"/>
  <c r="L17" i="19" s="1"/>
  <c r="E16" i="19"/>
  <c r="L16" i="19" s="1"/>
  <c r="E15" i="19"/>
  <c r="L15" i="19" s="1"/>
  <c r="E14" i="19"/>
  <c r="L14" i="19" s="1"/>
  <c r="E13" i="19"/>
  <c r="L13" i="19" s="1"/>
  <c r="E12" i="19"/>
  <c r="L12" i="19" s="1"/>
  <c r="E11" i="19"/>
  <c r="L11" i="19" s="1"/>
  <c r="D6" i="19" l="1"/>
  <c r="C7" i="19"/>
  <c r="G6" i="19" l="1"/>
</calcChain>
</file>

<file path=xl/sharedStrings.xml><?xml version="1.0" encoding="utf-8"?>
<sst xmlns="http://schemas.openxmlformats.org/spreadsheetml/2006/main" count="4917" uniqueCount="2558">
  <si>
    <t>RIF</t>
  </si>
  <si>
    <t>DIRECCION</t>
  </si>
  <si>
    <t>CIUDAD</t>
  </si>
  <si>
    <t>ESTADO</t>
  </si>
  <si>
    <t>DESCRIPCION PRODUCTO</t>
  </si>
  <si>
    <t/>
  </si>
  <si>
    <t>MARCA</t>
  </si>
  <si>
    <t xml:space="preserve"> </t>
  </si>
  <si>
    <t>NOMBRE</t>
  </si>
  <si>
    <t>TELEFONO CANTV</t>
  </si>
  <si>
    <t>TELEFONO      CELULAR</t>
  </si>
  <si>
    <t>CONTACTO       II</t>
  </si>
  <si>
    <t>REPRESENT.  DE VENTAS</t>
  </si>
  <si>
    <t>CODIGO DE BARRA</t>
  </si>
  <si>
    <t>CANTIDAD</t>
  </si>
  <si>
    <t>UNIDAD DE VENTA</t>
  </si>
  <si>
    <t>UNIDAD DE 
EMPAQUE</t>
  </si>
  <si>
    <t>CODIGO CLIENTE</t>
  </si>
  <si>
    <t>CORREO   ELECTRONICO</t>
  </si>
  <si>
    <t>CONTACTO    I</t>
  </si>
  <si>
    <t>DIA DE APERTURA DE CODIGO</t>
  </si>
  <si>
    <t xml:space="preserve">TIPO DE CONTRIBUYENTE </t>
  </si>
  <si>
    <t>OBSERVACIONES</t>
  </si>
  <si>
    <t>ESTATUS DEL CLIENTE</t>
  </si>
  <si>
    <t>DESPLEGABLE TIPO DE CONTRIBUYENTE</t>
  </si>
  <si>
    <t>DESPLEGABLE STATUS DEL CLIENTE</t>
  </si>
  <si>
    <t>APU-01</t>
  </si>
  <si>
    <t>FARMACIA MONAGAS, C.A</t>
  </si>
  <si>
    <t>CALLE AREVALO GONZALEZ, LOCAL N°03, SECTOR CENTRO</t>
  </si>
  <si>
    <t>SAN FERNANDO DE APURE</t>
  </si>
  <si>
    <t>APURE</t>
  </si>
  <si>
    <t>0247-3421063</t>
  </si>
  <si>
    <t>0424-3261-546</t>
  </si>
  <si>
    <t xml:space="preserve">farmaciamonagasca@hotmail.com </t>
  </si>
  <si>
    <t>J-305210950</t>
  </si>
  <si>
    <t>Lismar Hurtado</t>
  </si>
  <si>
    <t>Dr. Walter Villamediana</t>
  </si>
  <si>
    <t>JESUS TOVAR</t>
  </si>
  <si>
    <t>ESPECIAL (75%)</t>
  </si>
  <si>
    <t>Forma parte de un grupo de 03 farmacias todas en San Fernando (Compras independientes)</t>
  </si>
  <si>
    <t>ACTIVO</t>
  </si>
  <si>
    <t>APU-02</t>
  </si>
  <si>
    <t>FARMACIA MONAGAS II, C.A</t>
  </si>
  <si>
    <t>AV PASEO LIBERTADOR CRUCE CON CALLE EL CALVARIO, EDIFICIO FARMONAGAS, PISO PB, LOCAL PB, SECTOR CENTRO</t>
  </si>
  <si>
    <t>0247-3425946</t>
  </si>
  <si>
    <t xml:space="preserve">0414-0410-968 </t>
  </si>
  <si>
    <t>farmaciamonagas2@gmail.com</t>
  </si>
  <si>
    <t>J-405588985</t>
  </si>
  <si>
    <t xml:space="preserve"> Walter Villamediana</t>
  </si>
  <si>
    <t>ORDINARIO</t>
  </si>
  <si>
    <t>APU-03</t>
  </si>
  <si>
    <t>FARMACIA COROMOTO, C.A</t>
  </si>
  <si>
    <t>AV ESPAÑA, EDIFICIO COROMOTO, PISO PB, LOCAL 01, SECTOR CENTRO</t>
  </si>
  <si>
    <t>0247-3414669</t>
  </si>
  <si>
    <t>0414-4488208</t>
  </si>
  <si>
    <t>marincoromoto614@gmail.com</t>
  </si>
  <si>
    <t>J-305136017</t>
  </si>
  <si>
    <t>Rosalba Martinez</t>
  </si>
  <si>
    <t>Forma parte de un grupo de 02 farmacias en San Fernando (Compras independientes)</t>
  </si>
  <si>
    <t>EVENTUAL</t>
  </si>
  <si>
    <t>APU-04</t>
  </si>
  <si>
    <t>FARMACIA LA FE, C.A</t>
  </si>
  <si>
    <t>V CASA DE ZINC C/C CALLEJON F, LOCAL S/N SECTOR CASA DE ZINC</t>
  </si>
  <si>
    <t>0247-3411023</t>
  </si>
  <si>
    <t>0412-1466422</t>
  </si>
  <si>
    <t>falafeca@gmail.com</t>
  </si>
  <si>
    <t>J-294222668</t>
  </si>
  <si>
    <t>Jean Carlos Castro</t>
  </si>
  <si>
    <t>INACTIVO</t>
  </si>
  <si>
    <t>APU-05</t>
  </si>
  <si>
    <t>FARMACIA MIRANDA, C.A</t>
  </si>
  <si>
    <t>AV MIRANDA CRUCE CON CALLE AREVALO GONZALEZ,EDIF BALDINELLI,PB, LOCAL S/N. FRENTE AL BANCO DE VENEZUELA.</t>
  </si>
  <si>
    <t>0247-3420343</t>
  </si>
  <si>
    <t>0414-4758111  0412-4070545</t>
  </si>
  <si>
    <t>miguelvalderrama45@gmail.com</t>
  </si>
  <si>
    <t>J-305380880</t>
  </si>
  <si>
    <t>Miguel Valderrama</t>
  </si>
  <si>
    <t>APU-06</t>
  </si>
  <si>
    <t>GRUPO FARMAINGENIO</t>
  </si>
  <si>
    <t>AV. NEGRO PRIMERO, LOCAL 4, SECTOR HOSPITAL. MUNICIPIO PEDRO CAMEJO,</t>
  </si>
  <si>
    <t>SAN JUAN DE PAYARA</t>
  </si>
  <si>
    <t>0247-3414-003</t>
  </si>
  <si>
    <t>0424-3581058</t>
  </si>
  <si>
    <t xml:space="preserve">administracionsjp@farmaingenio.com </t>
  </si>
  <si>
    <t>J-406111090</t>
  </si>
  <si>
    <t>Giovanna Hernandez</t>
  </si>
  <si>
    <t>Jacobo Rosario</t>
  </si>
  <si>
    <t>APU-07</t>
  </si>
  <si>
    <t>DULCE GUILLERMINA SANCHEZ BLANCO</t>
  </si>
  <si>
    <t>OFICINAS DE DOMESA(0334) CARRETERA NACIONAL, VIA SAN JUAN DE PAYARA</t>
  </si>
  <si>
    <t>0424-3034463</t>
  </si>
  <si>
    <t>disaragua.dulce@gmail.com</t>
  </si>
  <si>
    <t>J-151440025</t>
  </si>
  <si>
    <t xml:space="preserve"> Dulce Sánchez</t>
  </si>
  <si>
    <t>APU-08</t>
  </si>
  <si>
    <t>FARMACIA MATIYURE, C.A</t>
  </si>
  <si>
    <t>ALLE RICAURTE EDIF ARAUCA PISO PB LOCAL #01. SECTOR CENTRO</t>
  </si>
  <si>
    <t>ACHAGUAS</t>
  </si>
  <si>
    <t xml:space="preserve">0247-8821843 </t>
  </si>
  <si>
    <t xml:space="preserve">0414-3874926  0424-3097615 </t>
  </si>
  <si>
    <t xml:space="preserve">farmaciamatiyure26@hotmail.com </t>
  </si>
  <si>
    <t>J-314963422</t>
  </si>
  <si>
    <t>Morelis Espinoza</t>
  </si>
  <si>
    <t>APU-09</t>
  </si>
  <si>
    <t>FARMACIA LA MARGARITA, C.A</t>
  </si>
  <si>
    <t>AV. CHIMBORAZO, CASA # 26, SECTOR CENTRO</t>
  </si>
  <si>
    <t>0247-3414240</t>
  </si>
  <si>
    <t xml:space="preserve">farm.margarita@gmail.com </t>
  </si>
  <si>
    <t>J-294578438</t>
  </si>
  <si>
    <t>APU-10</t>
  </si>
  <si>
    <t>FARMACIA LOS ACHAGUAS, C.A</t>
  </si>
  <si>
    <t>CALLE JOSE ANGEL MONTENEGRO CASA S/N, SECTOR CENTRO</t>
  </si>
  <si>
    <t>0247-8821536</t>
  </si>
  <si>
    <t>0424-3466497</t>
  </si>
  <si>
    <t xml:space="preserve">farmachaguas@gmail.com </t>
  </si>
  <si>
    <t>J-401511392</t>
  </si>
  <si>
    <t xml:space="preserve"> Luz Sevilla</t>
  </si>
  <si>
    <t>Sra Herminda</t>
  </si>
  <si>
    <t>APU-11</t>
  </si>
  <si>
    <t>FARMASUR, C.A</t>
  </si>
  <si>
    <t>AV REVOLUCION EDIFICIO ANEXO, CENTRO MEDICO DEL SUR, PISO P/B LOCAL S/N, SECTOR CASA DE ZINC</t>
  </si>
  <si>
    <t>0247-3412008</t>
  </si>
  <si>
    <t>0416-1423695  0424-3703954</t>
  </si>
  <si>
    <t>farmasurcompras@gmail.com</t>
  </si>
  <si>
    <t>J-313851094</t>
  </si>
  <si>
    <t>Eliana Matute</t>
  </si>
  <si>
    <t>APU-12</t>
  </si>
  <si>
    <t>FARMACIA FUERZAS ARMADAS DOS, C.A</t>
  </si>
  <si>
    <t>AV INTERCOMUNAL SAN FERNANDO BIRUACA, CC DUIVA NIVEL PB, LOCAL S/N, SECTOR INTERCOMUNAL</t>
  </si>
  <si>
    <t>0414-4731899 0424-3760767</t>
  </si>
  <si>
    <t>luisedgardolinares@gmail.com</t>
  </si>
  <si>
    <t>J-314730070</t>
  </si>
  <si>
    <t xml:space="preserve">Luis Linares </t>
  </si>
  <si>
    <t>Isa Pérez</t>
  </si>
  <si>
    <t>Forma parte de un grupo de 07 farmacias (cuatro en San Fernando y tres en Calabozo) Compras en San Fernando: de medicina centralizadas con Luis y Miscelaneos centralizadas con Isa</t>
  </si>
  <si>
    <t>APU-13</t>
  </si>
  <si>
    <t>FARMACIAS FUERZAS ARMADAS, C.A</t>
  </si>
  <si>
    <t>AV PASEO LIBERTADOR EDIFICIO SAN FERNANDO PISO PB, LOCAL S/N, SECTOR CENTRO</t>
  </si>
  <si>
    <t>0247-3410243</t>
  </si>
  <si>
    <t>0426-8307-722  0424-3760767</t>
  </si>
  <si>
    <t>J-302274621</t>
  </si>
  <si>
    <t xml:space="preserve"> Alejandra Rodríguez</t>
  </si>
  <si>
    <t>Forma parte de un grupo de 07 farmacias (cuatro en San Fernando y tres en Calabozo) Compras en San Fernando de medicina centralizadas con Luis y Miscelaneos centralizadas con Isa</t>
  </si>
  <si>
    <t>APU-14</t>
  </si>
  <si>
    <t>CENTRO CLINICO COROMOTO, C.A</t>
  </si>
  <si>
    <t>CALLE NEGRO PRIMERO, CC COROMOTO, NIVEL P/B, LOCAL 1, SECTOR CENTRO</t>
  </si>
  <si>
    <t>0247-3420891</t>
  </si>
  <si>
    <t>0414-4861213</t>
  </si>
  <si>
    <t>ccccontador2015@gmail.com</t>
  </si>
  <si>
    <t>J-309801694</t>
  </si>
  <si>
    <t>Lila Colina</t>
  </si>
  <si>
    <t>APU-15</t>
  </si>
  <si>
    <t>FARMACIA FARMACENTRO, C.A</t>
  </si>
  <si>
    <t>AVENIDA PASEO LIBERTADOR, EDIFICIO BIBLOS, PISO PB, LOCAL #8. SECTOR PASEO LIBERTADOR</t>
  </si>
  <si>
    <t xml:space="preserve">0247-3412-925 </t>
  </si>
  <si>
    <t>0414-4753228</t>
  </si>
  <si>
    <t>farmaciafarmacentro@yahoo.com</t>
  </si>
  <si>
    <t>J-304984146</t>
  </si>
  <si>
    <t>Maria Nella Villamediana</t>
  </si>
  <si>
    <t>APU-16</t>
  </si>
  <si>
    <t>FARMA HOSPITAL, C.A</t>
  </si>
  <si>
    <t>AVENIDA CARACAS, EDIFICIO VILLAMED, PISO PB, LOCAL S/N, SECTOR CENTRO. MUNICIPIO SAN FERNANDO, PARROQUIA URBANA</t>
  </si>
  <si>
    <t>0247-3411842</t>
  </si>
  <si>
    <t>J-306315195</t>
  </si>
  <si>
    <t>APU-17</t>
  </si>
  <si>
    <t>FARMACIA SANTIAGO, C.A</t>
  </si>
  <si>
    <t>AVENIDA BOLIVAR CASA NUMERO S/N, SEC TOR CENTRO</t>
  </si>
  <si>
    <t>0247-8820611</t>
  </si>
  <si>
    <t>0424-6335158  0426-3401359</t>
  </si>
  <si>
    <t>farmaciasantiagoca1@gmail.com</t>
  </si>
  <si>
    <t>J-299443913</t>
  </si>
  <si>
    <t>Marisela Hernández</t>
  </si>
  <si>
    <t>David Gallegos</t>
  </si>
  <si>
    <t>Compra de medicina realizadas por David, previa autorización de Marisela</t>
  </si>
  <si>
    <t>APU-18</t>
  </si>
  <si>
    <t>FARMACIA INTERCOMUNAL, C.A</t>
  </si>
  <si>
    <t>AVENIDA INTERCOMUNAL LOS CENTAUROS, EDIFICIO DON ALBERTO, PISO PB, LOCAL NRO 02, SECTOR EL GIRASOL</t>
  </si>
  <si>
    <t>0247-3414869</t>
  </si>
  <si>
    <t>0414-0505895</t>
  </si>
  <si>
    <t>ginadifrisco@gmail. com</t>
  </si>
  <si>
    <t>J-297024239</t>
  </si>
  <si>
    <t>Gina Di Frisco</t>
  </si>
  <si>
    <t>APU-19</t>
  </si>
  <si>
    <t>FARMA EXPRES, C.A</t>
  </si>
  <si>
    <t>AVENIDA MIRANDA CC MADARIAGA, EDIFICIO MIS HIJOS, PISO PB, LOCAL S/N, SECTOR CENTRO</t>
  </si>
  <si>
    <t>0247-3426336</t>
  </si>
  <si>
    <t>J-400935059</t>
  </si>
  <si>
    <t>APU-20</t>
  </si>
  <si>
    <t>INSUMOS PARAGUANÁ, F.P</t>
  </si>
  <si>
    <t>AVENIDA MIRANDA CON CALLE NEGRO PRIMERO, EDIFICIO CENTRO CLINICO COROMOTO, PISO 03, OFICINA 05, SECTOR CALLEJON EL CAÑITO</t>
  </si>
  <si>
    <t>0247-3412607</t>
  </si>
  <si>
    <t>0414-4745041</t>
  </si>
  <si>
    <t>anycogas@hotmail. com</t>
  </si>
  <si>
    <t>V-045701782</t>
  </si>
  <si>
    <t>Anyrene Gastell</t>
  </si>
  <si>
    <t>APU-21</t>
  </si>
  <si>
    <t>ASOCIACION COOPERATIVA ASIA 621, R.L</t>
  </si>
  <si>
    <t>CALLE NEGRO PRIMERO. EDIFICIO CENTRO CLINICO COROMOTO, PISO PB, OFICINA 01, SECTOR CENTRO</t>
  </si>
  <si>
    <t xml:space="preserve"> 0247-3420891</t>
  </si>
  <si>
    <t>0424-3258685</t>
  </si>
  <si>
    <t>abanhadourzamir@gmail.com</t>
  </si>
  <si>
    <t>J-402551720</t>
  </si>
  <si>
    <t>Zamir Abanhadour</t>
  </si>
  <si>
    <t>APU-22</t>
  </si>
  <si>
    <t>FARMACIA EL ESTERO, C.A</t>
  </si>
  <si>
    <t>AVENIDA CARACAS, CENTRO COMERCIAL CARACAS, NIVEL A, LOCAL A, SECTOR CENTRO</t>
  </si>
  <si>
    <t>0247-3412925</t>
  </si>
  <si>
    <t>0414-4746525</t>
  </si>
  <si>
    <t>farmaelestero@gmail.com</t>
  </si>
  <si>
    <t>J-400337992</t>
  </si>
  <si>
    <t>Adrian Bolívar</t>
  </si>
  <si>
    <t>APU-23</t>
  </si>
  <si>
    <t>EXPENDIO DE MEDICINAS LA VENCEDORA, C.A</t>
  </si>
  <si>
    <t>AV 5 DE JULIO EDIFICIO YNSI PISO PB LOCAL 2, SECTOR CENTRO EL RECREO</t>
  </si>
  <si>
    <t xml:space="preserve"> 0247-5114033</t>
  </si>
  <si>
    <t>0414-4454336</t>
  </si>
  <si>
    <t>lavencedora2015@hotmail.com</t>
  </si>
  <si>
    <t>J-404132228</t>
  </si>
  <si>
    <t>Nieves Gutierres</t>
  </si>
  <si>
    <t>APU-24</t>
  </si>
  <si>
    <t>FARMACIAS LOS LLANOS, C.A</t>
  </si>
  <si>
    <t>AVENIDA PASEO LIBERTADOR EDIFICIO D PEPINO, PISO PB LOCAL 1, SECTOR CENTRO</t>
  </si>
  <si>
    <t>0247-3428375</t>
  </si>
  <si>
    <t>J-411680761</t>
  </si>
  <si>
    <t>Ana Karen Calabrese</t>
  </si>
  <si>
    <t>Forma parte de un grupo 04 Farmacias (tres en Apure y una en Caracas). Compras independientes.</t>
  </si>
  <si>
    <t>APU-25</t>
  </si>
  <si>
    <t>FARMACIA LOS ELEMENTOS, C.A.</t>
  </si>
  <si>
    <t>CALLE EL ENCUENTRO CRUCE CON CALLE MUÑOZ EDIF SAONDA NO 01 PISO 1 LOCAL 4 SECTOR CENTRO</t>
  </si>
  <si>
    <t>0426-5420084</t>
  </si>
  <si>
    <t>compras.loselementos2@gmail.com</t>
  </si>
  <si>
    <t>J-295218770</t>
  </si>
  <si>
    <t>Luis Guillermo Ortega</t>
  </si>
  <si>
    <t>APU-26</t>
  </si>
  <si>
    <t>FARMACIA CARABOBO</t>
  </si>
  <si>
    <t xml:space="preserve">CALLE BOYACA CON AV CARABOBO QTA RAFI NRO 42 SECTOR CENTRO SAN FERNANDO DE APURE </t>
  </si>
  <si>
    <t>0247-3413435</t>
  </si>
  <si>
    <t>0414-4753211</t>
  </si>
  <si>
    <t>FARMACIACARABOBO2@GMAIL.COM</t>
  </si>
  <si>
    <t>J-412199102</t>
  </si>
  <si>
    <t>Chajide de Lippa</t>
  </si>
  <si>
    <t>Forma parte de un grupo de 03 farmacias todas en San Fernando. Compras independientes</t>
  </si>
  <si>
    <t>APU-27</t>
  </si>
  <si>
    <t>FARMACIA LOS ELEMENTOS, C.A. (SUCURSAL)</t>
  </si>
  <si>
    <t>0247-3427895</t>
  </si>
  <si>
    <t>APU-28</t>
  </si>
  <si>
    <t>FARMACIA HOSPITALARIA SAN FERNANDO, C.A.</t>
  </si>
  <si>
    <t>CALLE COMERCIO CRUCE CON GIRARDOT EDIFI ANTON PISO PB LOCAL 1 Y 2 SECTOR CENTRO SAN FERNANDO DE APURE</t>
  </si>
  <si>
    <t>0414-4753221</t>
  </si>
  <si>
    <t>lippaclaudia@gmail.com</t>
  </si>
  <si>
    <t>J-411174513</t>
  </si>
  <si>
    <t>Claudia Lippa</t>
  </si>
  <si>
    <t>APU-29</t>
  </si>
  <si>
    <t>FARMACIA LOS CEDROS, SRL</t>
  </si>
  <si>
    <t>AV PRIMERO DE MAYO CON AV LOS CEDROS OCAL NRO S/N SECTOR CENTRO SAN FERNANDO DE APURE</t>
  </si>
  <si>
    <t>0414-2274155  0424-3254945</t>
  </si>
  <si>
    <t>paolatorres801@gmail.com</t>
  </si>
  <si>
    <t>J-060013534</t>
  </si>
  <si>
    <t>LUIS LIPPA</t>
  </si>
  <si>
    <t>Paola Torres</t>
  </si>
  <si>
    <t>APU-30</t>
  </si>
  <si>
    <t>FARMACIA MARIA NIEVES 66 C.A.</t>
  </si>
  <si>
    <t>AV MARÍA NIEVES CRUCE CON SANTA ROSA Y AV CARACAS LOCAL NRO 113 SECTOR NORTE SAN FERNANDO DE APURE</t>
  </si>
  <si>
    <t>0247-3421808</t>
  </si>
  <si>
    <t>0414-4750812  0414-4769198</t>
  </si>
  <si>
    <t>FARMACIAMARIANIEVES66CA@GMAIL.COM</t>
  </si>
  <si>
    <t>J-404792368</t>
  </si>
  <si>
    <t>Zaida Chaparro</t>
  </si>
  <si>
    <t>Liliana Tablera</t>
  </si>
  <si>
    <t>APU-31</t>
  </si>
  <si>
    <t>CENTRO MEDICO DEL SUR C.A.</t>
  </si>
  <si>
    <t>AV REVOLUCION EDIFICIO CENTRO MÉDICO DEL SUR PISO PB LOCAL S/N SECTOR CENTRO SAN FERNANDO DE APURE</t>
  </si>
  <si>
    <t>0247-3415262 EXTE 151</t>
  </si>
  <si>
    <t>0424-3292134</t>
  </si>
  <si>
    <t>MIRANDAJR_@HOTMAIL.COM</t>
  </si>
  <si>
    <t>J-305135983</t>
  </si>
  <si>
    <t>José Rafael Miranda</t>
  </si>
  <si>
    <t>APU-32</t>
  </si>
  <si>
    <t>CENTRO CLINICO SAN FERNANDO C.A.</t>
  </si>
  <si>
    <t>CALLE MÉRDIA EDIF CENTRO CLÍNICO SAN FERNANDO PISO 01 OF 01 SECTOR MI CABAÑA SAN FERNANDO DE APURE</t>
  </si>
  <si>
    <t>0247-3410754</t>
  </si>
  <si>
    <t>0414-3470722</t>
  </si>
  <si>
    <t>PINTOSALCEDO@GMAIL.COM</t>
  </si>
  <si>
    <t>J-304650752</t>
  </si>
  <si>
    <t>Ramón Pinto</t>
  </si>
  <si>
    <t>APU-33</t>
  </si>
  <si>
    <t>FARMACIA APURE GOLD C.A.</t>
  </si>
  <si>
    <t>AV CARACAS CRUCE CON AVENIDA REVOLUCIÓN EDIF EL CRISTAL PISO P/B LOCAL S/N SECTOR BARRIO OBRERO SAN FERNANDO</t>
  </si>
  <si>
    <t>0247-3410624</t>
  </si>
  <si>
    <t>0414-9351825</t>
  </si>
  <si>
    <t>FARMACIAAPUREGOLD@HOTMAIL.COM</t>
  </si>
  <si>
    <t>J-402859570</t>
  </si>
  <si>
    <t>Marianny Morillo</t>
  </si>
  <si>
    <t>Freddy Nieves</t>
  </si>
  <si>
    <t>APU-34</t>
  </si>
  <si>
    <t>UNIDAD MEDICO-QUIRURGICA CHIQUINQUIRA, C.A.</t>
  </si>
  <si>
    <t>AV MIRANDA EDIF LOS CASTAÑOS PISO 1 LOCAL 1 SECTOR CENTRO, SAN FERNANDO</t>
  </si>
  <si>
    <t>0424-3655555 / 0412-6008642</t>
  </si>
  <si>
    <t>HISAMAK@GMAIL.COM</t>
  </si>
  <si>
    <t>J-298678135</t>
  </si>
  <si>
    <t>Hisam Abou Kheir</t>
  </si>
  <si>
    <t>APU-35</t>
  </si>
  <si>
    <t>MULTIFARMA LIBERTADOR, C.A.</t>
  </si>
  <si>
    <t>AV PASEO LIBERTADOR EDIF MULTIFARMA PLUS PISO B LOCAL N 29 SECTOR CENTRO SAN FERNANDO DE APURE</t>
  </si>
  <si>
    <t>0247-3415155</t>
  </si>
  <si>
    <t>0414-4751125</t>
  </si>
  <si>
    <t>MULTIFARMALIBERTADOR@HOTMAIL.COM</t>
  </si>
  <si>
    <t>J-410280905</t>
  </si>
  <si>
    <t>Jean Carlos Rodríguez</t>
  </si>
  <si>
    <t>APU-36</t>
  </si>
  <si>
    <t>"FARMACIA EMANUEL", C.A.</t>
  </si>
  <si>
    <t>CALLE AYACUCHO LOCAL NRO S/N URB SERAFÍN CEDEÑO SAN FERNANDO DE APURE</t>
  </si>
  <si>
    <t>0247-3415651</t>
  </si>
  <si>
    <t>0414-4789024</t>
  </si>
  <si>
    <t>JOSEPEREZGRATEROL@GMAIL.COM</t>
  </si>
  <si>
    <t>J-315573369</t>
  </si>
  <si>
    <t>Alexis Graterol</t>
  </si>
  <si>
    <t>APU-37</t>
  </si>
  <si>
    <t>FARMAVITAL'S, C.A.</t>
  </si>
  <si>
    <t>AV ESPAÑA EDIF TERRANOVA PISO PB LOCAL 2 SECTOR CENTRO SAN FERNANDO DE APURE</t>
  </si>
  <si>
    <t>0424-3035031</t>
  </si>
  <si>
    <t>FARMAVITALS.SFA10819@GMAIL.COM</t>
  </si>
  <si>
    <t>J-412963899</t>
  </si>
  <si>
    <t>Yolis Castillo</t>
  </si>
  <si>
    <t>APU-38</t>
  </si>
  <si>
    <t>FARMACIA MONAGAS III, C.A.</t>
  </si>
  <si>
    <t>AV CARACAS CRUCE CON PASEO LIBERTADOR LOCAL FARMONAGAS PLANTA BAJA NRO S/N SECTOR CENTRO SAN FERNANDO DE APURE</t>
  </si>
  <si>
    <t>0414-0410968</t>
  </si>
  <si>
    <t>FARMACIAMONAGAS3@GMAIL.COM</t>
  </si>
  <si>
    <t>J-413084295</t>
  </si>
  <si>
    <t>Walter Villamediana</t>
  </si>
  <si>
    <t>CAM-01</t>
  </si>
  <si>
    <t>FARMACIA SAN RAFAEL, F.P.</t>
  </si>
  <si>
    <t xml:space="preserve">CALLE MIRANDA C/C MUCURITAS CASA NRO S/N SECTOR CASCO CENTRAL - CAMAGUAN </t>
  </si>
  <si>
    <t xml:space="preserve">CAMAGUAN </t>
  </si>
  <si>
    <t>GUÁRICO</t>
  </si>
  <si>
    <t>0247-7410230</t>
  </si>
  <si>
    <t>0414-2113479</t>
  </si>
  <si>
    <t>SANRAFAEL_30@HOTMAIL.COM</t>
  </si>
  <si>
    <t>V-042533358</t>
  </si>
  <si>
    <t>Rafael Romero</t>
  </si>
  <si>
    <t>CBD-01</t>
  </si>
  <si>
    <t>FARMACIA HIPER LIDER CABUDARE, C.A.</t>
  </si>
  <si>
    <t>AV INTERCOMUNAL BARQUISIMETO-ACARIGUA PARCELAS 33 Y 35 LOCAL NRO SECTOR LA PIEDAD LOS RASTROJOS LARA</t>
  </si>
  <si>
    <t>LOS RASTROJOS</t>
  </si>
  <si>
    <t>LARA</t>
  </si>
  <si>
    <t>0243-8084451</t>
  </si>
  <si>
    <t>0412-1389287</t>
  </si>
  <si>
    <t>FARMACIASUPERLIDERLOSSAMANES@GMAIL.COM</t>
  </si>
  <si>
    <t>J-408875179</t>
  </si>
  <si>
    <t>Yuri Márquez</t>
  </si>
  <si>
    <t>Forma parte de un grupo de 07 farmacias (tres en Maracay, una en Cagua, una en Palo Negro, una en Cabudare, y una en Yaritagua). Compras centralizadas por tienda de Los Samanes con Yuri</t>
  </si>
  <si>
    <t>CCS-09</t>
  </si>
  <si>
    <t>FARMACIA AMERICANA, C.A.</t>
  </si>
  <si>
    <t>CALLE 1 LOCAL EDIF AVILA LOCAL 2 SECTOR SANTA TERESA CARACAS</t>
  </si>
  <si>
    <t>CARACAS</t>
  </si>
  <si>
    <t>0414-4785215</t>
  </si>
  <si>
    <t>losllanos@apure.net</t>
  </si>
  <si>
    <t>J-008376238</t>
  </si>
  <si>
    <t>Roberto Calabrese</t>
  </si>
  <si>
    <t>CGA-01</t>
  </si>
  <si>
    <t>TU FARMACIA TODO SPRESS, C.A.</t>
  </si>
  <si>
    <t>CALLE PROVIDENCIA CASA NRO 104-84-13 SECTOR CENTRO CAGUA</t>
  </si>
  <si>
    <t>CAGUA</t>
  </si>
  <si>
    <t>ARAGUA</t>
  </si>
  <si>
    <t>0412-5743428</t>
  </si>
  <si>
    <t>TUFARMACIATODOSPRESS@GMAIL.COM</t>
  </si>
  <si>
    <t>J-314435221</t>
  </si>
  <si>
    <t>María Da Silva</t>
  </si>
  <si>
    <t>MARÍA ALEJANDRA SÁEZ</t>
  </si>
  <si>
    <t>CGA-02</t>
  </si>
  <si>
    <t>FARMACIA J.G.H, C.A.</t>
  </si>
  <si>
    <t>CTRA NACIONAL LA VILLA - CAGUA LOCAL NRO 13 SABANA LARGA SECTOR CANTARRANA, CAGUA</t>
  </si>
  <si>
    <t>0244-4473929</t>
  </si>
  <si>
    <t>0412-0669828</t>
  </si>
  <si>
    <t>HANNYRUSTIONI600@GMAIL.COM / FARMAJGHCA2018@GMAIL.COM</t>
  </si>
  <si>
    <t>J-296349916</t>
  </si>
  <si>
    <t>Hanny Rustioni</t>
  </si>
  <si>
    <t>Debora Serrano</t>
  </si>
  <si>
    <t>CGA-03</t>
  </si>
  <si>
    <t>FARMACAGUA 2011, C.A.</t>
  </si>
  <si>
    <t>AV. 5 DE JULIO, CC ESQUINA PUNTO DE HORO, NIVEL PLANTA BAJA, LOCAL 1, CAGUA</t>
  </si>
  <si>
    <t>0414-4601058</t>
  </si>
  <si>
    <t>FARMACAGUA@HOTMAIL.COM</t>
  </si>
  <si>
    <t>J314557041</t>
  </si>
  <si>
    <t>Antonio Dambakli</t>
  </si>
  <si>
    <t>María Alejandra Sáez</t>
  </si>
  <si>
    <t>No se pudo concretar la entrega del primer pedido y luego se recibieron referencias negativas del cliente</t>
  </si>
  <si>
    <t>CGA-04</t>
  </si>
  <si>
    <t>FARMACIA LAS MERCEDES CAGUA C.A.</t>
  </si>
  <si>
    <t>CALLE INDEPENDENCIA LOCAL NRO 104-37-32 SECTOR CENTRO CAGUA</t>
  </si>
  <si>
    <t>0244-3965063</t>
  </si>
  <si>
    <t>0414-5887804</t>
  </si>
  <si>
    <t>FLASMERCEDESCAGUA@HOTMAIL.COM</t>
  </si>
  <si>
    <t>J-075155831</t>
  </si>
  <si>
    <t>Odessa Olmedo</t>
  </si>
  <si>
    <t>Forma parte de un grupo de 02  farmacias en Cagua. Compras independientes</t>
  </si>
  <si>
    <t>GCO-01</t>
  </si>
  <si>
    <t>FARMACIA 13-13, C.A</t>
  </si>
  <si>
    <t>CALLE 13 ENTRE CARRERAS 11 Y 12, LOCAL NRO 13-13, SECTOR CASCO CENTRAL</t>
  </si>
  <si>
    <t>CALABOZO</t>
  </si>
  <si>
    <t>GUARICO</t>
  </si>
  <si>
    <t>0246-8721880</t>
  </si>
  <si>
    <t>0412-4063268</t>
  </si>
  <si>
    <t>gerencia1313farma11@gmail.com</t>
  </si>
  <si>
    <t>J-296458103</t>
  </si>
  <si>
    <t>Carolina Morales</t>
  </si>
  <si>
    <t>Forma parte de un grupo de 06 farmacias en Calabozo. Compras independientes</t>
  </si>
  <si>
    <t>GCO-02</t>
  </si>
  <si>
    <t>FARMACIA DEL PUEBLO, C.A</t>
  </si>
  <si>
    <t>CARRERA 12 CON CALLE 06, LOCAL NRO S/N, SECTOR CASCO CENTRAL</t>
  </si>
  <si>
    <t>0246-8713190</t>
  </si>
  <si>
    <t>gerenciafpfarma11@gmail.com</t>
  </si>
  <si>
    <t>J-060046904</t>
  </si>
  <si>
    <t>GCO-03</t>
  </si>
  <si>
    <t>FARMACIA 11-11, C.A</t>
  </si>
  <si>
    <t>CARRERA 11 CON CALLE 11, EDIFICIO 11, PISO P-B, LOCAL S/N, SECTOR CASCO CENTRAL</t>
  </si>
  <si>
    <t>0246-8722089</t>
  </si>
  <si>
    <t>0424-3018927 /                      0246-8722089</t>
  </si>
  <si>
    <t>gerencia1111farma11@gmail.com</t>
  </si>
  <si>
    <t>J-315929430</t>
  </si>
  <si>
    <t>Elena Arrieta</t>
  </si>
  <si>
    <t>GCO-04</t>
  </si>
  <si>
    <t>FARMA HOSPITAL CALABOZO, C.A</t>
  </si>
  <si>
    <t>AVENIDA FRANCISCO DE MIRANDA, CARRERA NACIONAL, LOCAL S/N, SECTOR AL LADO DE LA E/S EL CENTRO</t>
  </si>
  <si>
    <t xml:space="preserve">0246-8722526 / 0246-8722676 </t>
  </si>
  <si>
    <t>0424-3418768</t>
  </si>
  <si>
    <t>gerenciafhcfarma11@gmail.com</t>
  </si>
  <si>
    <t>J-317021029</t>
  </si>
  <si>
    <t>Rosa Hernandez</t>
  </si>
  <si>
    <t>GCO-05</t>
  </si>
  <si>
    <t>FARMACIA 12-12, C.A</t>
  </si>
  <si>
    <t>CARRERA 12 ENTRE CALLES 9 Y 10, EDIFICIO 12-12, PISO PB, LOCAL NRO 01, SECTOR CASCO CENTRAL</t>
  </si>
  <si>
    <t>0246-8710436  / 0246-8710201</t>
  </si>
  <si>
    <t>0424-3030028</t>
  </si>
  <si>
    <t>gerencia12farma11@gmail.com</t>
  </si>
  <si>
    <t>J-298070994</t>
  </si>
  <si>
    <t>Rosmelis Matute</t>
  </si>
  <si>
    <t>GCO-06</t>
  </si>
  <si>
    <t>FARMAYUDAS, C.A</t>
  </si>
  <si>
    <t>AVENIDA FRANCISCO DE MIRANDA VIA EL SOMBRERO, ENTRADA A LA URBANIZACION TROCONIS, LOCAL NRO L-3. ZONA INDUSTRIAL MISIÓN DE LOS ANGELES</t>
  </si>
  <si>
    <t xml:space="preserve">0246-8714142 </t>
  </si>
  <si>
    <t>0426-2416519</t>
  </si>
  <si>
    <t>gerenciafafarma11@gmail.com</t>
  </si>
  <si>
    <t>J-404197800</t>
  </si>
  <si>
    <t>Anderson Salazar</t>
  </si>
  <si>
    <t>GCO-07</t>
  </si>
  <si>
    <t>FARMACIA NUEVO TERMINAL, C.A.</t>
  </si>
  <si>
    <t>AV. ANTONIO JOSE DE SUCRE, LOCAL LOCAL COMERCIAL, SECTOR PINTO SALINAS, CALABOZO, EDO. GUARICO</t>
  </si>
  <si>
    <t>0246-8715478</t>
  </si>
  <si>
    <t>0426-5329070  0426-8307722</t>
  </si>
  <si>
    <t>alejandrayenirodriguez@gmail.com</t>
  </si>
  <si>
    <t>J-30935541-4</t>
  </si>
  <si>
    <t>Alejandra Rodríguez</t>
  </si>
  <si>
    <t>Forma parte de un grupo de 07 farmacias (cuatro en San Fernando y tres en Calabozo) Compras en Calabozo centralizadas con Alejandra</t>
  </si>
  <si>
    <t>GCO-08</t>
  </si>
  <si>
    <t>FARMACIA CALABOZO, C.A.</t>
  </si>
  <si>
    <t>AV. OCTAVIO VIANA, ENTRE CARRERA 10 Y 11 LOCAL S/N, ZONA CASCO CENTRAL, CALABOZO, EDO. GUARICO</t>
  </si>
  <si>
    <t>0246-8722766</t>
  </si>
  <si>
    <t>J-305957312</t>
  </si>
  <si>
    <t>GCO-09</t>
  </si>
  <si>
    <t>FARMACIA JOSE GREGORIO HERNANDEZ, C.A.</t>
  </si>
  <si>
    <t>CR 112 ENTRE CALLE 05 Y 06, LOCAL S/N, SECTOR CASCO CENTRAL CALABOZO, CALABOZO ESTADO GUARICO.</t>
  </si>
  <si>
    <t>0246-8716566</t>
  </si>
  <si>
    <t>J-30222996-0</t>
  </si>
  <si>
    <t>L-APU-01</t>
  </si>
  <si>
    <t>SOLUMEDIC APURE, C.A.</t>
  </si>
  <si>
    <t>AV. CARABOBO CC CENTRO COMERCIAL CARABOBO NIVEL PRIMER PISO LOCAL 14 SECTOR CENTRO SAN FERNANDO DE APURE</t>
  </si>
  <si>
    <t>0247-3418302</t>
  </si>
  <si>
    <t>0424-4593735</t>
  </si>
  <si>
    <t>SOLUMEDICAPURE@GMAIL.COM</t>
  </si>
  <si>
    <t>J-408571960</t>
  </si>
  <si>
    <t>José Antonio Agriesti</t>
  </si>
  <si>
    <t>Droguería</t>
  </si>
  <si>
    <t>L-MCY-01</t>
  </si>
  <si>
    <t>DROGUERÍA SERVENCORP, C.A.</t>
  </si>
  <si>
    <t>AV BOLÍVAR, C.C. PARQUE SAN JACINTO LOCAL NRO L-20 URB SAN JACINTO MARACAY</t>
  </si>
  <si>
    <t>MARACAY</t>
  </si>
  <si>
    <t>0414-3458782</t>
  </si>
  <si>
    <t>COMPRASMED.FARMAVERO@GMAIL.COM</t>
  </si>
  <si>
    <t>J-313430722</t>
  </si>
  <si>
    <t>Yenifer Hernández</t>
  </si>
  <si>
    <t>Droguería. Mismos propietarios de un grupo de 02 farmacias (una en Maracay y otra en Valencia)</t>
  </si>
  <si>
    <t>L-MCY-02</t>
  </si>
  <si>
    <t>DROGUERÍA MEDICA EXPRESS 2010, C.A.</t>
  </si>
  <si>
    <t>CALLE PIE DE LOMA CASA NRO 31 SECTOR LA COOPERATIVA MARACAY</t>
  </si>
  <si>
    <t>0243-2478000</t>
  </si>
  <si>
    <t>0414-762414   0412-8706329</t>
  </si>
  <si>
    <t>MEDICAEXPRESS2010@GMAIL.COM</t>
  </si>
  <si>
    <t>J-410501626</t>
  </si>
  <si>
    <t>Nelsy González</t>
  </si>
  <si>
    <t>Claribel Franco</t>
  </si>
  <si>
    <t>L-MCY-03</t>
  </si>
  <si>
    <t>DROGUERÍA FARMA MÍSTICA, C.A.</t>
  </si>
  <si>
    <t xml:space="preserve">AV PRINCIPAL PEDRO JOSÉ OVALLES EDIF CENTRO PROFESIONAL ARAGUA PISO 3 OF 311 URB LA ARBOLEDA MARACAY </t>
  </si>
  <si>
    <t>0243-2422012</t>
  </si>
  <si>
    <t>0424-3085753</t>
  </si>
  <si>
    <t>FARMAMISTICA@HOTMAIL.COM</t>
  </si>
  <si>
    <t>J-309801228</t>
  </si>
  <si>
    <t>Yuriher López (Yuri)</t>
  </si>
  <si>
    <t>LMN-01</t>
  </si>
  <si>
    <t>FARMACIA SUPERLIDER EL LIMON, C.A.</t>
  </si>
  <si>
    <t xml:space="preserve">AV UNIVERSIDAD LOCAL NRO 1 SECTOR EL LIMON EL LIMON </t>
  </si>
  <si>
    <t>EL LIMON</t>
  </si>
  <si>
    <t>J-312736089</t>
  </si>
  <si>
    <t>MCY-01</t>
  </si>
  <si>
    <t>FARMACIA SANTA RITA I, C.A.</t>
  </si>
  <si>
    <t>CALLE CONSTITUCIÓN CASA NRO 38 BARRIO LA LIBERTAD MARACAY ARAGUA</t>
  </si>
  <si>
    <t>0243-2472010</t>
  </si>
  <si>
    <t>0424-3585288</t>
  </si>
  <si>
    <t>SANTARITAADM9@GMAIL.COM</t>
  </si>
  <si>
    <t>J-075121317</t>
  </si>
  <si>
    <t>Andrea Sánchez</t>
  </si>
  <si>
    <t>Forma parte de un grupo de de 02 farmacian en Maracay, compras centralizadas con Andrea</t>
  </si>
  <si>
    <t>MCY-02</t>
  </si>
  <si>
    <t>FARMACIA SANTA RITA, C.A.</t>
  </si>
  <si>
    <t>CALLE 12 LOCAL NRO 23 SECTOR SAN JOSÉ MARACAYARAGUA</t>
  </si>
  <si>
    <t>0243-2344030</t>
  </si>
  <si>
    <t>J-075403541</t>
  </si>
  <si>
    <t>MCY-03</t>
  </si>
  <si>
    <t>FARMACIA ORINOCO</t>
  </si>
  <si>
    <t>AV. PRINCIPAL SAN JOSÉ CC FARMACIA NIVEL PLANTA BAJA LOCAL 8 SECTOR SAN JOSÉ MARACAY ARAGUA</t>
  </si>
  <si>
    <t>0414-4526650</t>
  </si>
  <si>
    <t>JUANMEDINAJM5000@GMAIL.COM</t>
  </si>
  <si>
    <t>J-075481640</t>
  </si>
  <si>
    <t>Juan Medina</t>
  </si>
  <si>
    <t>Suspendido por enorme retrazo y complicaciones en los últimos despachos</t>
  </si>
  <si>
    <t>MCY-04</t>
  </si>
  <si>
    <t>FARMACIA MARÍA DE JESUS 0411, C.A.</t>
  </si>
  <si>
    <t>AV CONSTITUCIÓN CON FUERZAS AV FUERZAS ARMADAS CC COLONIAL NIVEL PB LOCAL DD CL-B7 SECTOR SANTA ANA MARACAY ARAGUA</t>
  </si>
  <si>
    <t>0414-1619588</t>
  </si>
  <si>
    <t>FARMACIAMARIADEJESUSCOMPRAS@GMAIL.COM
FARMACIAMARIADEJESUS0411@GMAIL.COM</t>
  </si>
  <si>
    <t>J-410529202</t>
  </si>
  <si>
    <t>Wilco Espinoza</t>
  </si>
  <si>
    <t>MCY-05</t>
  </si>
  <si>
    <t>FARMACIA LÍDER, C.A.</t>
  </si>
  <si>
    <t>AV UNIVERSIDAD EDIF RESIDENCIAS AMERICA N26 PISO PB LOCLA 01 Y 02 SECTOR EL LIMÓN ARAGUA</t>
  </si>
  <si>
    <t>0243-281701</t>
  </si>
  <si>
    <t>0424-3640285</t>
  </si>
  <si>
    <t>SAASLIDER.ELLIMON@GMAIL.COM</t>
  </si>
  <si>
    <t>J-308681458</t>
  </si>
  <si>
    <t>José Rodríguez</t>
  </si>
  <si>
    <t>Forma parte de un grupo de 03 farmacias en Maracay. Compras independientes con José</t>
  </si>
  <si>
    <t>MCY-06</t>
  </si>
  <si>
    <t>FARMACIA C.C. MARACAY PLAZA, C.A.</t>
  </si>
  <si>
    <t>0243-2361076</t>
  </si>
  <si>
    <t>0424-3527100</t>
  </si>
  <si>
    <t>MARACAYPLAZA.COMPRAS@GMAIL.COM</t>
  </si>
  <si>
    <t>J-403243875</t>
  </si>
  <si>
    <t>Skarly Zavala</t>
  </si>
  <si>
    <t>Forma parte de un grupo de 03 farmacias en Maracay. Compras independientes con Skarly</t>
  </si>
  <si>
    <t>MCY-07</t>
  </si>
  <si>
    <t>FARMACIA COROMOTO FARCO, C.A.</t>
  </si>
  <si>
    <t>AV AYACUCHO C/ AV MIRANDA EDIF DUMITH PISO PB LOCAL 1 SECTOR CENTRO MARACAY</t>
  </si>
  <si>
    <t>0424-3790234</t>
  </si>
  <si>
    <t>lafarmacoromoto@gmail.com</t>
  </si>
  <si>
    <t>J-075278267</t>
  </si>
  <si>
    <t>Emili Bolívar</t>
  </si>
  <si>
    <t>Forma parte de un grupo de 03 farmacias en Maracay. Compras independientes con Emili</t>
  </si>
  <si>
    <t>MCY-08</t>
  </si>
  <si>
    <t>FARMACIA LA GRAN VÍA, C.A.</t>
  </si>
  <si>
    <t xml:space="preserve">AV MIRANDA ESTE EDIF GRAN VÍA PISO 1 LOCAL 70 SECTOR CENTRO MARACAY </t>
  </si>
  <si>
    <t>0414-4592121  0424-3225411</t>
  </si>
  <si>
    <t>MARIAMATUTE1@GMAIL.COM</t>
  </si>
  <si>
    <t>J-075097203</t>
  </si>
  <si>
    <t>María Matute</t>
  </si>
  <si>
    <t>Eugenia Matute</t>
  </si>
  <si>
    <t>MCY-09</t>
  </si>
  <si>
    <t>FARMA VITAL II C.A.</t>
  </si>
  <si>
    <t>AV 10 C/C 7 CC CAÑA DE AZÚCAR NIVEL PB LOCAL A URB CAÑA DE AZÚCAR SECTOR 8 MARACAY</t>
  </si>
  <si>
    <t>0424-3687818</t>
  </si>
  <si>
    <t>FARMAVITAL002@HOTMAIL.COM</t>
  </si>
  <si>
    <t>J-295405383</t>
  </si>
  <si>
    <t>Alba Contreras</t>
  </si>
  <si>
    <t>Compró en pocas oportunidades, se ha contactado en persona y por teléfono en repetidas oportunidades y no ha querido volver a comprar ni manifista el por qué</t>
  </si>
  <si>
    <t>MCY-10</t>
  </si>
  <si>
    <t>GRUPO FARMACIAS EMAUS, C.A.</t>
  </si>
  <si>
    <t xml:space="preserve">AV BOÍVAR LOCAL NRO 24 SECTOR SENTRO MARACAY </t>
  </si>
  <si>
    <t>0243-2477611</t>
  </si>
  <si>
    <t>0412-1771959</t>
  </si>
  <si>
    <t>FARMACIA.EMAUS@GMAIL.COM</t>
  </si>
  <si>
    <t>J-402067127</t>
  </si>
  <si>
    <t>Alexander Salas</t>
  </si>
  <si>
    <t>MCY-11</t>
  </si>
  <si>
    <t>FARMACIA EL SOL II, C.A.</t>
  </si>
  <si>
    <t>AV BOLÍVAR CC SÁNCHEZ CARRERO CC HORMIGA CENTER NIVEL 1 LOCAL 1 SECTOR CASCO CENTRAL MARACAY</t>
  </si>
  <si>
    <t>0416-0402770</t>
  </si>
  <si>
    <t>FARMACIAELSOL2@GMAIL.COM</t>
  </si>
  <si>
    <t>J-309324985</t>
  </si>
  <si>
    <t>Ivianni Labrador</t>
  </si>
  <si>
    <t>Forma parte de un grupo de 02 farmacias en Maracay. Compras independientes con Ivianni</t>
  </si>
  <si>
    <t>MCY-12</t>
  </si>
  <si>
    <t>FARMACIA EL SOL C.A.</t>
  </si>
  <si>
    <t>AV MIRANDA OESTE LOCAL NRO S/N CASCO CENTRAL MARACAY</t>
  </si>
  <si>
    <t>0424-3440447  0414-4573626</t>
  </si>
  <si>
    <t>COMPRAS.FARMACIAELSOL@GMAIL.COM</t>
  </si>
  <si>
    <t>J-001323953</t>
  </si>
  <si>
    <t>Dra. Rosa Palumbo</t>
  </si>
  <si>
    <t>Forma parte de un grupo de 02 farmacias en Maracay. Compras independientes con Shia o la Dra. Rosa</t>
  </si>
  <si>
    <t>MCY-13</t>
  </si>
  <si>
    <t>FARMA VITAL I, C.A.</t>
  </si>
  <si>
    <t xml:space="preserve">AV 5 CON CALLE 9 LOCAL NRO 11 URB CAÑA DE AZÚCAR, MARACAY </t>
  </si>
  <si>
    <t>0414-0531788</t>
  </si>
  <si>
    <t>FAR.ADRIATICA@HOTMAIL.COM</t>
  </si>
  <si>
    <t>J-295221479</t>
  </si>
  <si>
    <t>Jenny Abreu</t>
  </si>
  <si>
    <t>Forma parte de un grupo de 04 farmacias en Maracay. Compras independientes con Jenny</t>
  </si>
  <si>
    <t>MCY-14</t>
  </si>
  <si>
    <t>FARMACIA SAN PEDRO, C.A.</t>
  </si>
  <si>
    <t>CALLE RÍO ARAUCA CC FUNDACIÓN MENDOZA NIVEL PB LOCAL 1 Y 7 URB FUNDACIÓN MENDOZA MARACAY ARAGUA</t>
  </si>
  <si>
    <t>0414-0528408  0414-4902134</t>
  </si>
  <si>
    <t>FARMACIASANPEDROCA19@GMAIL.COM</t>
  </si>
  <si>
    <t>J-301792076</t>
  </si>
  <si>
    <t>Juan Carlos Sarmiento</t>
  </si>
  <si>
    <t>Emily Aguilar</t>
  </si>
  <si>
    <t>Forma parte de un grupo de 03 farmacias en Maracay. Compras independientes con Juan Carlos</t>
  </si>
  <si>
    <t>MCY-15</t>
  </si>
  <si>
    <t>FARMACIA DOÑA ISABEL, C.A.</t>
  </si>
  <si>
    <t xml:space="preserve">AV BOLÍVAR ESTE CC LA BARRACA NIVEL PB LOCAL 186 SECTOR LA BARRACA, MARACAY ARAGUA </t>
  </si>
  <si>
    <t>0243-2323169</t>
  </si>
  <si>
    <t>0414-34339924  0416-4323767</t>
  </si>
  <si>
    <t>FARMACIA911FDI@OUTLOOK.COM</t>
  </si>
  <si>
    <t>J-311910530</t>
  </si>
  <si>
    <t>Glenda Oneto</t>
  </si>
  <si>
    <t>Jholman Alvarado</t>
  </si>
  <si>
    <t>MCY-16</t>
  </si>
  <si>
    <t>FARMACIA UNION, C.A.</t>
  </si>
  <si>
    <t>CALLE BOLÍVAR CASA 37, LOCAL #01 SECTOR LOS OLIVOS VIEJOS, MARACAY EDO ARAGUA</t>
  </si>
  <si>
    <t>0424-3988799</t>
  </si>
  <si>
    <t>FARMAVITALUNION@HOTMAIL.COM</t>
  </si>
  <si>
    <t>J-075387821</t>
  </si>
  <si>
    <t>Elsy</t>
  </si>
  <si>
    <t>Forma parte de un grupo de 04 farmacias en Maracay. Compras independientes con Elsy. Luego del cambio de gerente a pesar de los intentos ha sido complicado reactivar las compras</t>
  </si>
  <si>
    <t>MCY-18</t>
  </si>
  <si>
    <t>FARMACIA PUNTO BLANCO, C.A.</t>
  </si>
  <si>
    <t xml:space="preserve">CALLE 101 CC WHITE POINT NIVEL PB LOCAL 4 Y 5 URB BASE ARAGUA MARACAY ARAGUA </t>
  </si>
  <si>
    <t>0243-2335989</t>
  </si>
  <si>
    <t>0424-3202632</t>
  </si>
  <si>
    <t>ALFARORAMON_388@HOTMAIL.COM</t>
  </si>
  <si>
    <t>J-298944943</t>
  </si>
  <si>
    <t>Ramón Alfaro</t>
  </si>
  <si>
    <t>MCY-19</t>
  </si>
  <si>
    <t>FARMACIA FARMAVERO, C.A.</t>
  </si>
  <si>
    <t>AV. BOLÍVAR CC PARQUE SAN JACINTO LOCAL NRO 20 URB SAN JACINTO</t>
  </si>
  <si>
    <t>J-308234001</t>
  </si>
  <si>
    <t>Forma parte de un grupo de 02 farmacias (una en Maracay y una en Valencia) y 01 Droguería</t>
  </si>
  <si>
    <t>MCY-20</t>
  </si>
  <si>
    <t>FARMACIA MARIÑO CAGUA, C.A.</t>
  </si>
  <si>
    <t>CALLE MARIÑO LOCAL NRO 102-05 SECTOR CENTRO CAGUA</t>
  </si>
  <si>
    <t>0244-4473378</t>
  </si>
  <si>
    <t>0424-3029318</t>
  </si>
  <si>
    <t>FARMACIAMARINOCAGUA@HOTMAIL.COM</t>
  </si>
  <si>
    <t>J-307690399</t>
  </si>
  <si>
    <t>Alexander Martínez</t>
  </si>
  <si>
    <t>Sra Arieta de Martínez</t>
  </si>
  <si>
    <t>Forma parte de un grupo de 02 farmacias en Cagua. Compras independientes con la Sra. Arieta</t>
  </si>
  <si>
    <t>MCY-21</t>
  </si>
  <si>
    <t>FARMACIA MODERNA, C.A.</t>
  </si>
  <si>
    <t>AV BOLÍVAR OESTE LOCAL NRO 12 SECTOR CENTRO VILLA DE CURA</t>
  </si>
  <si>
    <t>VILLA DE CURA</t>
  </si>
  <si>
    <t>0416-6430285  0426-6340597</t>
  </si>
  <si>
    <t>FARMAMODERNA2016@GMAIL.COM</t>
  </si>
  <si>
    <t>J-075173970</t>
  </si>
  <si>
    <t>FREDDY CAMICIOTTOLI</t>
  </si>
  <si>
    <t>ESTEFANI HERNÁNDEZ</t>
  </si>
  <si>
    <t>Compra de vez en cuando porque el propietario afirma estar concentrado en otros proyectos</t>
  </si>
  <si>
    <t>MCY-22</t>
  </si>
  <si>
    <t>FARMACIA FATIMA, C.A.</t>
  </si>
  <si>
    <t>CALLE MARIÑO  C/C BOLÍVAR LOCAL NRO 06-01 ZONA CENTRO CAGUA</t>
  </si>
  <si>
    <t>0412-0406708</t>
  </si>
  <si>
    <t>FARMACIAFATIMACA@HOTMAIL.COM</t>
  </si>
  <si>
    <t>J-075882563</t>
  </si>
  <si>
    <t>María Mollega</t>
  </si>
  <si>
    <t>MCY-23</t>
  </si>
  <si>
    <t>FARMA VITAL C.A.</t>
  </si>
  <si>
    <t>AV 19 DE ABRIL EDIF CENTRO VISTALAGO T-A PISO P/B LOCAL 2 ZONA CENTRO MARACACY</t>
  </si>
  <si>
    <t>0243-2469715</t>
  </si>
  <si>
    <t>0424-3108654</t>
  </si>
  <si>
    <t>FARMAVITALMARACAY@HOTMAIL.COM</t>
  </si>
  <si>
    <t>J-293963990</t>
  </si>
  <si>
    <t>Alexania Valderrama</t>
  </si>
  <si>
    <t>Forma parte de un grupo de 04 farmacias en Maracay. Compras independientes con Alexania. Tiene tiempo que no compra por dificultad para contactar a la gerente y tiene mucha fidelidad con la competencia</t>
  </si>
  <si>
    <t>MCY-24</t>
  </si>
  <si>
    <t>FARMACIA SUPERLIDER, C.A.</t>
  </si>
  <si>
    <t>CALLE PPAL. LOTE G PARCELA NRO 03 URB MATA REDONDA MARACAY</t>
  </si>
  <si>
    <t>J-309405829</t>
  </si>
  <si>
    <t>MCY-25</t>
  </si>
  <si>
    <t>FARMACIA LA GANADERA, C.A.</t>
  </si>
  <si>
    <t>AV CONSTITUCIÓN OESTE LOCAL NRO 53 SANTA ROSA NORTE II MARACAY</t>
  </si>
  <si>
    <t>0416-3123242</t>
  </si>
  <si>
    <t>FARMACIALAGANADERA@GMAIL.COM</t>
  </si>
  <si>
    <t>J-400842409</t>
  </si>
  <si>
    <t>Yoleida Gámez</t>
  </si>
  <si>
    <t>Tuvo problemas en el pago del primer despacho por inconvenientes internos de su organización</t>
  </si>
  <si>
    <t>MCY-26</t>
  </si>
  <si>
    <t>FARMACENTER CENTRO II, C.A.</t>
  </si>
  <si>
    <t xml:space="preserve">CALLE VARGAS CON AV. BOLÍVAR EDIF INVERCOSCA II PISO PB LOCAL 48 SECTOR CENTRO DE MARACAY </t>
  </si>
  <si>
    <t>0424-3080504</t>
  </si>
  <si>
    <t>FARMACENTERCENTROII@GMAIL.COM</t>
  </si>
  <si>
    <t>J-412894714</t>
  </si>
  <si>
    <t>Dra Briscarlet</t>
  </si>
  <si>
    <t>MCY-27</t>
  </si>
  <si>
    <t>FARMACIA C.C. LAS AMÉRICAS, C.A.</t>
  </si>
  <si>
    <t>AV LAS DELICIAS CC LAS AMÉRICAS NIVEL PB LOCAL PB-3 Y PB-5 URB. EL BOSQUE LAS DELICIAS, MARACAY</t>
  </si>
  <si>
    <t>0412-4385731</t>
  </si>
  <si>
    <t>COMPRAS.FCCLASAMERICAS@GMAIL.COM</t>
  </si>
  <si>
    <t>J-311165932</t>
  </si>
  <si>
    <t>Fania Solorzano</t>
  </si>
  <si>
    <t>Tuvo retrazos en el pago del primer despacho.</t>
  </si>
  <si>
    <t>PLN-01</t>
  </si>
  <si>
    <t>FARMACIA SUPERLIDER PALO NEGRO, C..A</t>
  </si>
  <si>
    <t xml:space="preserve">CTRA NACIONAL VIA MAGDALENO LOCAL GALPON ZONA PALO NEGRO </t>
  </si>
  <si>
    <t xml:space="preserve">PALO NEGRO </t>
  </si>
  <si>
    <t>J-295181485</t>
  </si>
  <si>
    <t>SJM-01</t>
  </si>
  <si>
    <t>FARMACIA CAPITAL C.A.</t>
  </si>
  <si>
    <t>AV LOS LLANOS CASA NRO 15 SECTOR LOS LLANOS SAN JUAN DE LOS MORROS</t>
  </si>
  <si>
    <t>SAN JUAN DE LOS MORROS</t>
  </si>
  <si>
    <t>0246-4314525</t>
  </si>
  <si>
    <t>0414-2979473   0416-6455686</t>
  </si>
  <si>
    <t>FARMACIACAPITAL02@GMAIL.COM</t>
  </si>
  <si>
    <t>J-313136310</t>
  </si>
  <si>
    <t>Alejandra Álvarez</t>
  </si>
  <si>
    <t>Harry Hurtado</t>
  </si>
  <si>
    <t>SJM-02</t>
  </si>
  <si>
    <t>FARMACIA LOS SAMANES, C.A.</t>
  </si>
  <si>
    <t xml:space="preserve">AV BOLÍVAR CASA NRO 196 SECTOR CASCO CENTRAL SAN JUAN DE LOS MORROS </t>
  </si>
  <si>
    <t>0246-4318237</t>
  </si>
  <si>
    <t>0414-4650163</t>
  </si>
  <si>
    <t>MITRIDAWAHER@GMAIL.COM</t>
  </si>
  <si>
    <t>J-308982180</t>
  </si>
  <si>
    <t>Mitri Dawaher</t>
  </si>
  <si>
    <t>TUR-01</t>
  </si>
  <si>
    <t xml:space="preserve">FARMACIA SUPERLIDER CAGUA, C.A. </t>
  </si>
  <si>
    <t xml:space="preserve">CTRA NACIONAL VÍA TURMERO-CAGUA EDIF SUPER LIDER PISO 1 OF 1  ZONA LA ENCRUCIJADA TURMERO </t>
  </si>
  <si>
    <t>LA ENCRUCIJADA</t>
  </si>
  <si>
    <t>J-310782385</t>
  </si>
  <si>
    <t>TUR-02</t>
  </si>
  <si>
    <t>FARMACIA SUPERLIDER LA MORITA, C.A.</t>
  </si>
  <si>
    <t xml:space="preserve">AV PROLONGACIÓN AVENIDA ARAGUA CC HYPER LIDER NIVEL B LOCAL PB SECTOR LA MORITA TUERMERO ARAGUA </t>
  </si>
  <si>
    <t>TURMERO</t>
  </si>
  <si>
    <t>J-317119959</t>
  </si>
  <si>
    <t>VDC-01</t>
  </si>
  <si>
    <t>FARMACIA MARIA DE SAN JOSE C.A.</t>
  </si>
  <si>
    <t xml:space="preserve">CALLE URDANETA SUR LOCAL NRO 2-B SECTOR CENTRO VILLA DE CURA </t>
  </si>
  <si>
    <t>0426-3304311</t>
  </si>
  <si>
    <t>FERNANDO-1601@HOTMAIL.COM</t>
  </si>
  <si>
    <t>J-302947502</t>
  </si>
  <si>
    <t>Fernando Piña</t>
  </si>
  <si>
    <t>Solicitó por favor no realizar entregas en horas del medio día</t>
  </si>
  <si>
    <t>VDC-02</t>
  </si>
  <si>
    <t>SOCIAL MEDICAL, C.A.</t>
  </si>
  <si>
    <t xml:space="preserve">AV. PARADISI CON CALLE SUCRE CC VILLA DE CURA NIVEL PB LOCAL 19 </t>
  </si>
  <si>
    <t>0244-3880046</t>
  </si>
  <si>
    <t>0414-0395907</t>
  </si>
  <si>
    <t>SOCIALMEDICALCA@HOTMAIL.COM</t>
  </si>
  <si>
    <t>J-402109261</t>
  </si>
  <si>
    <t>LAURA RAMÍREZ</t>
  </si>
  <si>
    <t>YTG-01</t>
  </si>
  <si>
    <t>FARMACIA HYPER LIDER YARITAGUA, C.A.</t>
  </si>
  <si>
    <t xml:space="preserve">CTRA AUTOPISTA CENTRO OCCIDENTAL CC HYPER LIDER YARITAGUA NIVEL PB LOCAL Y-1 SECTOR LAS PIEDRAS YARITAGUA </t>
  </si>
  <si>
    <t xml:space="preserve">YARITAGUA </t>
  </si>
  <si>
    <t>YARACUY</t>
  </si>
  <si>
    <t>J-402173750</t>
  </si>
  <si>
    <t>TOTAL PEDIDO Bs.:</t>
  </si>
  <si>
    <t>CODIGO CLIENTE:</t>
  </si>
  <si>
    <t>NOMBRE DEL CLIENTE:</t>
  </si>
  <si>
    <t>VENDEDOR:</t>
  </si>
  <si>
    <t>ING. JESUS EDUARDO TOVAR</t>
  </si>
  <si>
    <t>TELÉFONO:</t>
  </si>
  <si>
    <t>FECHA DEL PEDIDO:</t>
  </si>
  <si>
    <t>Norys Nuñez</t>
  </si>
  <si>
    <t>0426-4306-792  / 0424-3174319</t>
  </si>
  <si>
    <t xml:space="preserve"> Ingrid Pérez</t>
  </si>
  <si>
    <t>Luanger Valera</t>
  </si>
  <si>
    <t>0424-3210820</t>
  </si>
  <si>
    <t>compra.loselementosblv@gmail.com</t>
  </si>
  <si>
    <t>María Herrera</t>
  </si>
  <si>
    <t>Gerardo Salas</t>
  </si>
  <si>
    <t>Wualky Sandoval</t>
  </si>
  <si>
    <t>FARMACIA SAN RAFAEL, C.A.</t>
  </si>
  <si>
    <t>CALLE ANDRES ELOY BLANCO LOCAL NRO 53 URB EL PIÑONAL MARACAY</t>
  </si>
  <si>
    <t>0243-2187581</t>
  </si>
  <si>
    <t>0424-3211016</t>
  </si>
  <si>
    <t>FCIASANRAFAEL.COMPRAS@GMAIL.COM</t>
  </si>
  <si>
    <t>J-307720646</t>
  </si>
  <si>
    <t>Daysi Higuera</t>
  </si>
  <si>
    <t>Parte del grupo Farma Día junto con Farmacia San Pedro</t>
  </si>
  <si>
    <t>MCY-28</t>
  </si>
  <si>
    <t>APU-39</t>
  </si>
  <si>
    <t>FARMA-TIENDA, C.A</t>
  </si>
  <si>
    <t>CALLE SUCRE, ENTRE CALLE 24 DE JULIO Y CALLE MIRANDA LOCAL NRO S/N SECTOR CENTRO SAN FERANDO DE APURE</t>
  </si>
  <si>
    <t>0414-4787374</t>
  </si>
  <si>
    <t>FARMATIENDACA@GMAIL.COM</t>
  </si>
  <si>
    <t>J-405948329</t>
  </si>
  <si>
    <t>Mila Valderrama</t>
  </si>
  <si>
    <t>FARMACIA REDENCIÓN, C.A.</t>
  </si>
  <si>
    <t>CALLE PIAR LOCAL B NRO 1046607 SECTOR CENTRO CAGUA ARAGUA</t>
  </si>
  <si>
    <t>0244-4474053</t>
  </si>
  <si>
    <t>0412-4655667</t>
  </si>
  <si>
    <t>COMPRAS.FARMADEUS@GMAIL.COM</t>
  </si>
  <si>
    <t>J-299881759</t>
  </si>
  <si>
    <t>Pastora</t>
  </si>
  <si>
    <t>FARMACIA HOSPITAL, C.A.</t>
  </si>
  <si>
    <t>CALLE SANTA ISABEL EDIF OFICENTRO BQ PISO PB LOCAL FARMACIA HOSPITAL CA SECTOR CENTRO SAN JUAN DE LOS MORROS</t>
  </si>
  <si>
    <t>0414-4069755</t>
  </si>
  <si>
    <t>KARLINGUZMAN25@GMAIL.COM</t>
  </si>
  <si>
    <t>J-304136862</t>
  </si>
  <si>
    <t>KARLIN GUZMAN</t>
  </si>
  <si>
    <t>SJM-03</t>
  </si>
  <si>
    <t>CGA-05</t>
  </si>
  <si>
    <t>FARMACIA SURTIDORA LA GRANDE, C.A.</t>
  </si>
  <si>
    <t xml:space="preserve">AV ROBERTO VARGAS CARRTERA NACIONAL ORTIZ LOCAL NRO 1 SECTOR ORTIZ </t>
  </si>
  <si>
    <t>ORTIZ</t>
  </si>
  <si>
    <t>0246-6290337</t>
  </si>
  <si>
    <t>0412-4323204</t>
  </si>
  <si>
    <t>MILIDS0307@HOTMAIL.COM</t>
  </si>
  <si>
    <t>J-298983256</t>
  </si>
  <si>
    <t>MELITZA DOS SANTOS</t>
  </si>
  <si>
    <t>FARMACIA CMCAGUA, C.A.</t>
  </si>
  <si>
    <t>CALLE PIAR EDIF CENRO PIAR PISO PB LOCAL 104-84-01-01-03 SECTOR CASCO CENTRAL CAGUA</t>
  </si>
  <si>
    <t>0244-3953890</t>
  </si>
  <si>
    <t>0414-4738493</t>
  </si>
  <si>
    <t>TERESAGOMEZDEDIAZ@GMAIL.COM</t>
  </si>
  <si>
    <t>J-403095175</t>
  </si>
  <si>
    <t>TERESA DE DIAZ</t>
  </si>
  <si>
    <t>CGA-06</t>
  </si>
  <si>
    <t>GCO-11</t>
  </si>
  <si>
    <t>CATEGORÍA</t>
  </si>
  <si>
    <t>DROGUERIA UNIVERSAL 2010, C.A.</t>
  </si>
  <si>
    <t xml:space="preserve">AV MIRANDA CASA NRO 03 URB LA ROMANA MARACAY ARAGUA </t>
  </si>
  <si>
    <t>0414-4762414</t>
  </si>
  <si>
    <t>J-400577799</t>
  </si>
  <si>
    <t>FARMACIA HOSPITALARIA PLUS, C.A.</t>
  </si>
  <si>
    <t>AV CARACAS CASA NRO 2565 LOCAL 01 SECTOR CENTRO SAN FERNANDO DE APURE</t>
  </si>
  <si>
    <t>0247-3425279</t>
  </si>
  <si>
    <t>0414-4531748</t>
  </si>
  <si>
    <t>VALENMUJICA1991@GMAIL.COM</t>
  </si>
  <si>
    <t>J-412995723</t>
  </si>
  <si>
    <t>Valentin Mujica</t>
  </si>
  <si>
    <t>L-MCY-04</t>
  </si>
  <si>
    <t>APU-40</t>
  </si>
  <si>
    <t>APU-41</t>
  </si>
  <si>
    <t>FARMA SERVI C.A.</t>
  </si>
  <si>
    <t>AV CARABOBO EDIF P.B PISO P.B. OF 1 SECTOR CENTRO SAN FERNANDO DE APURE</t>
  </si>
  <si>
    <t>0247-3413610</t>
  </si>
  <si>
    <t>0414-5909214</t>
  </si>
  <si>
    <t>FARMASERVI2@HOTMAIL.COM</t>
  </si>
  <si>
    <t>J-307424494</t>
  </si>
  <si>
    <t>FARMACIA SANTA RITA II, C.A.</t>
  </si>
  <si>
    <t>AV COROPO CRUCE CON PROLINGACION EZEQUIEL ZAMORA CC Y RESIDENCIAL SAN SEBASTIAN NIVEL PB LOCAL 47 BARRIO LA CONQUISTA SANTA RITA ARAGUA</t>
  </si>
  <si>
    <t>J-500151012</t>
  </si>
  <si>
    <t>FARMACIA SANTA RITA IV, C.A.</t>
  </si>
  <si>
    <t>AV FUERZA AEREAS SUR LOCLA NRO 46 PB BARRIO SAN RAFAEL MARACAY</t>
  </si>
  <si>
    <t>J-500151195</t>
  </si>
  <si>
    <t>MCY-36</t>
  </si>
  <si>
    <t>MCY-35</t>
  </si>
  <si>
    <t>TOTAL  UNIDADES PEDIDAS:</t>
  </si>
  <si>
    <t>PRECIO UNITARIO EN Bs</t>
  </si>
  <si>
    <t>TOTAL PEDIDO REFERECIAL EN $.:</t>
  </si>
  <si>
    <t>Katiusca Bolívar</t>
  </si>
  <si>
    <t>Forma parte de un grupo 05 Farmacias (cuatro en Apure y una en Caracas). Compras independientes.</t>
  </si>
  <si>
    <t>APU-42</t>
  </si>
  <si>
    <t>FARMACIAS LOS LLANOS, C.A. (SUCURSAL SANITAS)</t>
  </si>
  <si>
    <t>CALLE EL ENCUENTRO CRUCE CON CALLE MUÑOZ EDIF SAONDAS PISO PB LOCAL 02 SECTOR CENTRO</t>
  </si>
  <si>
    <t>0424-3053651  / 0414-4592931</t>
  </si>
  <si>
    <t>anakaren587@gmail.com   /  MARLINMSCM@GMAIL.COM</t>
  </si>
  <si>
    <t>Marlin Martínez</t>
  </si>
  <si>
    <t>DROGUERÍA ÁVILA-CARACAS 55, C.A.</t>
  </si>
  <si>
    <t xml:space="preserve">CALLE 22 CC USLAR NIVEL PISO 1 OF 13 URB MONTALBAN I CARACAS DISTRITO CAPITAL </t>
  </si>
  <si>
    <t>0414-2113602</t>
  </si>
  <si>
    <t>ONEY.CCS@GMAIL.COM</t>
  </si>
  <si>
    <t>J-409812189</t>
  </si>
  <si>
    <t>Oney Galvis</t>
  </si>
  <si>
    <t>APU-43</t>
  </si>
  <si>
    <t>FARMACIA MIRANDA 2 C.A</t>
  </si>
  <si>
    <t>AV MIRANDA EDIF ITALIA PISO PB LOCAL 1-A ZONA CENTRO SAN FERNANDO</t>
  </si>
  <si>
    <t>J-400210313</t>
  </si>
  <si>
    <t>CCS-04</t>
  </si>
  <si>
    <t>0414-4786298</t>
  </si>
  <si>
    <t>mavv1820@gmail.com</t>
  </si>
  <si>
    <t>Miguel Angel Valderrama</t>
  </si>
  <si>
    <t>APU-44</t>
  </si>
  <si>
    <t>VITALYFARMA C.A.</t>
  </si>
  <si>
    <t>AV PASEO LIBERTADOR EDIF EDSON PISO P/B LOCAL 76 SECTOR CENTRO SAN FERNANDO</t>
  </si>
  <si>
    <t>0414-4689341 / 0424-3241389</t>
  </si>
  <si>
    <t>VITALYFARMA2020@GMAIL.COM</t>
  </si>
  <si>
    <t>J-500250916</t>
  </si>
  <si>
    <t>Layla About</t>
  </si>
  <si>
    <t>Talal Alzaouni</t>
  </si>
  <si>
    <t>APU-45</t>
  </si>
  <si>
    <t>FARMACIA DON VILLA, C.A.</t>
  </si>
  <si>
    <t>CTRA SAN FERNANDO -  BIRUACA 9 TRANSVERSAL EDIF. DON VILLA PISO P/B LOCAL 01 SECTOR CENTRO BIRUACA</t>
  </si>
  <si>
    <t>BIRUACA</t>
  </si>
  <si>
    <t>0424-3038312</t>
  </si>
  <si>
    <t>FARMACIADONVILLA8@GMAIL.COM</t>
  </si>
  <si>
    <t>J-308195669</t>
  </si>
  <si>
    <t>AMANDA VILLAMEDIANA</t>
  </si>
  <si>
    <t>FARMA GUAYABAL, C.A.</t>
  </si>
  <si>
    <t xml:space="preserve">CALLE BOLÍVAR LOCAL NRO S/N SECTOR CENTRO GUAYABAL (PUEBLO NUEVO) </t>
  </si>
  <si>
    <t>GUAYABAL</t>
  </si>
  <si>
    <t>0414-2979296</t>
  </si>
  <si>
    <t>EIHABJAZZAN@GMAIL.COM</t>
  </si>
  <si>
    <t>J-500330456</t>
  </si>
  <si>
    <t>EIHAB JAZZAN</t>
  </si>
  <si>
    <t xml:space="preserve">AV LAS DELICIAS CC LA FLORESTA NIVEL PB LOCAL 2 URB LA FLORESTA </t>
  </si>
  <si>
    <t>Pertenece al mismo grupo de Farmacia Galenos 911 y  Farmacia Bermúdez. Compras independientes con la Sra Glenda o con Jholman</t>
  </si>
  <si>
    <t>MCY-48</t>
  </si>
  <si>
    <t>FARMACIA GALENOS C.A.</t>
  </si>
  <si>
    <t>CALLE PRINCIPAL C/C ATAMACA LOCAL NRO 79 BARRIO SAN JOSÉ MARACAY</t>
  </si>
  <si>
    <t>0412-8474104</t>
  </si>
  <si>
    <t>FARMACIA911GALENOS@GMAIL.COM</t>
  </si>
  <si>
    <t>J-298750588</t>
  </si>
  <si>
    <t>Ramón Martínez</t>
  </si>
  <si>
    <t>Pertenece al mismo grupo de Farmacia Doña Isabel y Farmacia Bermúdez</t>
  </si>
  <si>
    <t>GCO-13</t>
  </si>
  <si>
    <t>FARMA VIDA 2021, CA</t>
  </si>
  <si>
    <t>AV 03 CASA NRO 05 URB JOSÉ FELIX RIBAS, SECTOR 5, CAÑA DE AZÚCAR</t>
  </si>
  <si>
    <t>J-500434340</t>
  </si>
  <si>
    <t>0412-4091715</t>
  </si>
  <si>
    <t>losllanosprincipal@gmail.com</t>
  </si>
  <si>
    <t>Mauricio Martínez</t>
  </si>
  <si>
    <t>MCY-52</t>
  </si>
  <si>
    <t>0243-2478486</t>
  </si>
  <si>
    <t>FARMAVIDA2021CA@GMAIL.COM</t>
  </si>
  <si>
    <t>FARMACIA BERMUDEZ MK, C.A.</t>
  </si>
  <si>
    <t>AV. BERMUDEZ EDIF FARBER PISO PB LOCAL 94 CASERÍO LOURDES</t>
  </si>
  <si>
    <t>BERMUDEZMK@HOTMAIL.COM</t>
  </si>
  <si>
    <t>J-297013440</t>
  </si>
  <si>
    <t>Daniela León</t>
  </si>
  <si>
    <t>CALLE PROLONGACIÓN JUAN DE DIOS AGRAZ CASA NRO 42 ZONA CENTRO</t>
  </si>
  <si>
    <t>0244-3861278 / 0412-5071014</t>
  </si>
  <si>
    <t>FARMACIASANTAINESVDC@GMAIL.COM</t>
  </si>
  <si>
    <t>V-162850390</t>
  </si>
  <si>
    <t>MCY-53</t>
  </si>
  <si>
    <t>VDC-03</t>
  </si>
  <si>
    <t>FARMACIA SANTA INES FP</t>
  </si>
  <si>
    <t>ARTI.</t>
  </si>
  <si>
    <t>FECHA DE VENCIMIENTO</t>
  </si>
  <si>
    <t>DROGUERIA UNIPHARMA, C.A.</t>
  </si>
  <si>
    <t xml:space="preserve">CR 12 ENTRE CALLES 9 Y 10 LOCAL NRO 12-12 LOCAL 01 PISO 01 SECTOR CASCO CENTRAL </t>
  </si>
  <si>
    <t>UNIPHARMADROGUERIA@GMAIL.COM</t>
  </si>
  <si>
    <t>J-500197977</t>
  </si>
  <si>
    <t>L-APU-02</t>
  </si>
  <si>
    <t>DROGUERÍA SANITAS, C.A.</t>
  </si>
  <si>
    <t xml:space="preserve">CALLE EL ENCUENTRO CC MUÑOZ EDFI SAONDA PISO PB OF 04 SECTOR CENTRO </t>
  </si>
  <si>
    <t>0247-3428375 EXT 1001</t>
  </si>
  <si>
    <t>0412-2242398</t>
  </si>
  <si>
    <t>DROGUERIA.SANITAS@GMAIL.COM</t>
  </si>
  <si>
    <t>J-500274947</t>
  </si>
  <si>
    <t>Jaled El  Assal</t>
  </si>
  <si>
    <t>Droguería del mismo Grupo 11-11</t>
  </si>
  <si>
    <t>L-GCO-01</t>
  </si>
  <si>
    <t>PRECIOS DEL:</t>
  </si>
  <si>
    <t>Droguería del mismo grupo de farmacias los elementos y los llanos, 07 farmacias. DIRECCIÓN DE ENTREGA: Av. Paseo Libertador, C/C 12 de Octubre, edif. Khan,San Fernando de Apure.</t>
  </si>
  <si>
    <t>APU-46</t>
  </si>
  <si>
    <t>FARMA SOL C.A.</t>
  </si>
  <si>
    <t xml:space="preserve">AV CARABOBO C/C 24 DE JULIO EDIF LA CASCADA PISO PB LOCAL 1 SECTOR CENTRO </t>
  </si>
  <si>
    <t>0424-3240102   /  0424-3696535</t>
  </si>
  <si>
    <t>FARMASOLCA@GMAIL.COM</t>
  </si>
  <si>
    <t>J-501122725</t>
  </si>
  <si>
    <t>Milagros Corona</t>
  </si>
  <si>
    <t xml:space="preserve">Dielmar Inojosa  </t>
  </si>
  <si>
    <t>APU-47</t>
  </si>
  <si>
    <t>FARMACIA SIHAY.COM, CA</t>
  </si>
  <si>
    <t>CALLE BOLÍVAR EDIF YUSIF PISO P/B LOCAL S/N SECTOR CENTRO</t>
  </si>
  <si>
    <t>0424-3839745 / 0426-5675405</t>
  </si>
  <si>
    <t>APURE@SIHAY.COM</t>
  </si>
  <si>
    <t>J-500938608</t>
  </si>
  <si>
    <t>Mária Goitía</t>
  </si>
  <si>
    <t>PRECIO EQUIVALENTE EN $</t>
  </si>
  <si>
    <t>SUB TOTAL PRODUCTOS EN $</t>
  </si>
  <si>
    <t>Rosa Palumbo</t>
  </si>
  <si>
    <t>Shia Tovar</t>
  </si>
  <si>
    <t>INVERSIONES FACIFARMA NORTE C.A.</t>
  </si>
  <si>
    <t>AV LAS DELICIAS LOCAL NRO S/N. SECTOR LAS DELICIAS, AREA CIRCULO MILITAR, HOTEL LAS DELLICIAS</t>
  </si>
  <si>
    <t>0416-0402770    /   04124659335</t>
  </si>
  <si>
    <t>FACIFARMANORTE2021@GMAIL.COM</t>
  </si>
  <si>
    <t>J-501113971</t>
  </si>
  <si>
    <t>Gabriel Barragan</t>
  </si>
  <si>
    <t>MCY-0055</t>
  </si>
  <si>
    <t>L-APU-03</t>
  </si>
  <si>
    <t>DROGUERIA DROMEVEN, C.A.</t>
  </si>
  <si>
    <t>CALLE RICAUTER ENTRE CALLE BOLIVAR Y COMERCIO CC CASA DEL GANADERO NIVEL PB LOCAL 01, 02 Y 03 SECTOR CENTRO</t>
  </si>
  <si>
    <t>J-501477590</t>
  </si>
  <si>
    <t>FARMACIA ROSA ALIDA 2, C.A.</t>
  </si>
  <si>
    <t>AV PRINCIPAL DE EL LIMON LOCAL NRO 50 SECTOR ARIAS BLANCO</t>
  </si>
  <si>
    <t>0243-2833442</t>
  </si>
  <si>
    <t>0424-3080504    /   0412-4689642</t>
  </si>
  <si>
    <t>farmaciarosalida2@gmail.com</t>
  </si>
  <si>
    <t>J-501327459</t>
  </si>
  <si>
    <t xml:space="preserve">Briscarlet </t>
  </si>
  <si>
    <t>LMN-0004</t>
  </si>
  <si>
    <t>SUB TOTAL PRODUCTOS EN Bs</t>
  </si>
  <si>
    <t>0412-423.5961</t>
  </si>
  <si>
    <t>NUEVO INGRESO / DE INTERÉS</t>
  </si>
  <si>
    <t>FARMACIA LA CANDELARIA JCY, C.A.</t>
  </si>
  <si>
    <t xml:space="preserve">CALLE BOLIVAR CRUCE CON CALLE LOS CHAGUARAMOSLOCAL NRO 28 URB LA CANDELARIA </t>
  </si>
  <si>
    <t>0414-3453065</t>
  </si>
  <si>
    <t>F.LACANDELARIAJCY@GMAIL.COM</t>
  </si>
  <si>
    <t>J-501121141</t>
  </si>
  <si>
    <t>Yamiley Verenzuela</t>
  </si>
  <si>
    <t>MCY-39</t>
  </si>
  <si>
    <t>FUNDACION FRANCESCHI FREITES (FUNDAFARMACOS)</t>
  </si>
  <si>
    <t>AV PPLA LUISA CACERES DE ARISMENDI ENTRE CALLE PAEZ Y MIRANDA LOCAL 3-23A SECTOR LA ROMANA.</t>
  </si>
  <si>
    <t>0424-3155634 / 0424-315-5634</t>
  </si>
  <si>
    <t>COMPRASGRUPOTOTAL@GMAIL.COM</t>
  </si>
  <si>
    <t>J-309491970</t>
  </si>
  <si>
    <t>Amilec Zapata</t>
  </si>
  <si>
    <t>CLIENTE HEREDADO DE MARACAY</t>
  </si>
  <si>
    <t>LMN-03</t>
  </si>
  <si>
    <t xml:space="preserve">FARMACIA LA BOTICA SRL </t>
  </si>
  <si>
    <t>AV. CARACAS LOCAL N 79, SECTOR NIÑO JESUS EL LIMÓN</t>
  </si>
  <si>
    <t>0424-3155634</t>
  </si>
  <si>
    <t>J-075402979</t>
  </si>
  <si>
    <t>LMN-0005</t>
  </si>
  <si>
    <t>FARMACIA PORTUGUESA, C.A.</t>
  </si>
  <si>
    <t>AV MIRANDA EDIF LOS CASTAÑOS PISO PB LOCAL S/N SECTOR CENTRO,</t>
  </si>
  <si>
    <t>0424-3405360 / 0414-4789024</t>
  </si>
  <si>
    <t>J-501606846</t>
  </si>
  <si>
    <t>José Pérez Graterol</t>
  </si>
  <si>
    <t>APU-48</t>
  </si>
  <si>
    <t>MCY-40</t>
  </si>
  <si>
    <t xml:space="preserve">FARMATOTAL, C.A. </t>
  </si>
  <si>
    <t xml:space="preserve">AV. BOLIVAR C/C LOS JABILLOS LOCAL NRO 300 SECTOR LA COROMOTO </t>
  </si>
  <si>
    <t>J-316174964</t>
  </si>
  <si>
    <t>D-0123</t>
  </si>
  <si>
    <t>D-0053</t>
  </si>
  <si>
    <t>D-0124</t>
  </si>
  <si>
    <t>L-0035</t>
  </si>
  <si>
    <t>M-0125</t>
  </si>
  <si>
    <t>M-1539</t>
  </si>
  <si>
    <t>M-1540</t>
  </si>
  <si>
    <t>M-1509</t>
  </si>
  <si>
    <t>M-1330</t>
  </si>
  <si>
    <t>M-0903</t>
  </si>
  <si>
    <t>L-0018</t>
  </si>
  <si>
    <t>M-0938</t>
  </si>
  <si>
    <t>M-0414</t>
  </si>
  <si>
    <t>M-0915</t>
  </si>
  <si>
    <t>L-0069</t>
  </si>
  <si>
    <t>M-1275</t>
  </si>
  <si>
    <t>M-1394</t>
  </si>
  <si>
    <t>M-1135</t>
  </si>
  <si>
    <t>V-0002</t>
  </si>
  <si>
    <t>D-0095</t>
  </si>
  <si>
    <t>Q-006</t>
  </si>
  <si>
    <t>Q-005</t>
  </si>
  <si>
    <t>Q-008</t>
  </si>
  <si>
    <t>Q-007</t>
  </si>
  <si>
    <t>Q-010</t>
  </si>
  <si>
    <t>Q-009</t>
  </si>
  <si>
    <t>Q-016</t>
  </si>
  <si>
    <t>M-0562</t>
  </si>
  <si>
    <t>M-1579</t>
  </si>
  <si>
    <t>L-0039</t>
  </si>
  <si>
    <t>D-0058</t>
  </si>
  <si>
    <t>D-0103</t>
  </si>
  <si>
    <t>D-0102</t>
  </si>
  <si>
    <t>D-0076</t>
  </si>
  <si>
    <t>M-1526</t>
  </si>
  <si>
    <t>M-0440</t>
  </si>
  <si>
    <t>Q-123</t>
  </si>
  <si>
    <t>M-1152</t>
  </si>
  <si>
    <t>M-1153</t>
  </si>
  <si>
    <t>M-1154</t>
  </si>
  <si>
    <t>M-0823</t>
  </si>
  <si>
    <t>M-1523</t>
  </si>
  <si>
    <t>M-1231</t>
  </si>
  <si>
    <t>M-1232</t>
  </si>
  <si>
    <t>M-0208</t>
  </si>
  <si>
    <t>M-1272</t>
  </si>
  <si>
    <t>M-0751</t>
  </si>
  <si>
    <t>M-1580</t>
  </si>
  <si>
    <t>L-0023</t>
  </si>
  <si>
    <t>L-0087</t>
  </si>
  <si>
    <t>M-0897</t>
  </si>
  <si>
    <t>M-0547</t>
  </si>
  <si>
    <t>M-1447</t>
  </si>
  <si>
    <t>L-0001</t>
  </si>
  <si>
    <t>L-0002</t>
  </si>
  <si>
    <t>M-0593</t>
  </si>
  <si>
    <t>M-0558</t>
  </si>
  <si>
    <t>M-1253</t>
  </si>
  <si>
    <t>M-1375</t>
  </si>
  <si>
    <t>M-1284</t>
  </si>
  <si>
    <t>M-0313</t>
  </si>
  <si>
    <t>M-0902</t>
  </si>
  <si>
    <t>M-0164</t>
  </si>
  <si>
    <t>M-1550</t>
  </si>
  <si>
    <t>M-1104</t>
  </si>
  <si>
    <t>M-1105</t>
  </si>
  <si>
    <t>M-0503</t>
  </si>
  <si>
    <t>M-0450</t>
  </si>
  <si>
    <t>M-1528</t>
  </si>
  <si>
    <t>M-1273</t>
  </si>
  <si>
    <t>L-0028</t>
  </si>
  <si>
    <t>L-0037</t>
  </si>
  <si>
    <t>M-0476</t>
  </si>
  <si>
    <t>L-0014</t>
  </si>
  <si>
    <t>M-0237</t>
  </si>
  <si>
    <t>M-1381</t>
  </si>
  <si>
    <t>L-0038</t>
  </si>
  <si>
    <t>M-1261</t>
  </si>
  <si>
    <t>M-1575</t>
  </si>
  <si>
    <t>M-1576</t>
  </si>
  <si>
    <t>M-1583</t>
  </si>
  <si>
    <t>M-1584</t>
  </si>
  <si>
    <t>L-0097</t>
  </si>
  <si>
    <t>M-1328</t>
  </si>
  <si>
    <t>M-0515</t>
  </si>
  <si>
    <t>M-0504</t>
  </si>
  <si>
    <t>M-1460</t>
  </si>
  <si>
    <t>M-0505</t>
  </si>
  <si>
    <t>M-1329</t>
  </si>
  <si>
    <t>M-1213</t>
  </si>
  <si>
    <t>M-1288</t>
  </si>
  <si>
    <t>M-1585</t>
  </si>
  <si>
    <t>M-0187</t>
  </si>
  <si>
    <t>M-0441</t>
  </si>
  <si>
    <t>M-1505</t>
  </si>
  <si>
    <t>L-0070</t>
  </si>
  <si>
    <t>M-1250</t>
  </si>
  <si>
    <t>L-0074</t>
  </si>
  <si>
    <t>Q-030</t>
  </si>
  <si>
    <t>Q-029</t>
  </si>
  <si>
    <t>Q-028</t>
  </si>
  <si>
    <t>Q-031</t>
  </si>
  <si>
    <t>Q-034</t>
  </si>
  <si>
    <t>Q-035</t>
  </si>
  <si>
    <t>Q-216</t>
  </si>
  <si>
    <t>Q-176</t>
  </si>
  <si>
    <t>L-0003</t>
  </si>
  <si>
    <t>M-0382</t>
  </si>
  <si>
    <t>M-1399</t>
  </si>
  <si>
    <t>M-1289</t>
  </si>
  <si>
    <t>M-1262</t>
  </si>
  <si>
    <t>L-0008</t>
  </si>
  <si>
    <t>L-0021</t>
  </si>
  <si>
    <t>M-0913</t>
  </si>
  <si>
    <t>L-0042</t>
  </si>
  <si>
    <t>L-0043</t>
  </si>
  <si>
    <t>M-1290</t>
  </si>
  <si>
    <t>L-0044</t>
  </si>
  <si>
    <t>M-0366</t>
  </si>
  <si>
    <t>L-0103</t>
  </si>
  <si>
    <t>L-0095</t>
  </si>
  <si>
    <t>M-1376</t>
  </si>
  <si>
    <t>M-1508</t>
  </si>
  <si>
    <t>M-1367</t>
  </si>
  <si>
    <t>L-0094</t>
  </si>
  <si>
    <t>M-0563</t>
  </si>
  <si>
    <t>M-1511</t>
  </si>
  <si>
    <t>M-1588</t>
  </si>
  <si>
    <t>M-1593</t>
  </si>
  <si>
    <t>L-0091</t>
  </si>
  <si>
    <t>L-0045</t>
  </si>
  <si>
    <t>M-0120</t>
  </si>
  <si>
    <t>M-1257</t>
  </si>
  <si>
    <t>M-0467</t>
  </si>
  <si>
    <t>M-0995</t>
  </si>
  <si>
    <t>L-0104</t>
  </si>
  <si>
    <t>M-1594</t>
  </si>
  <si>
    <t>M-0948</t>
  </si>
  <si>
    <t>M-1155</t>
  </si>
  <si>
    <t>L-0019</t>
  </si>
  <si>
    <t>M-1292</t>
  </si>
  <si>
    <t>M-0351</t>
  </si>
  <si>
    <t>M-1463</t>
  </si>
  <si>
    <t>M-1068</t>
  </si>
  <si>
    <t>M-1134</t>
  </si>
  <si>
    <t>M-0861</t>
  </si>
  <si>
    <t>M-1374</t>
  </si>
  <si>
    <t>M-0761</t>
  </si>
  <si>
    <t>M-1241</t>
  </si>
  <si>
    <t>D-0050</t>
  </si>
  <si>
    <t>M-1263</t>
  </si>
  <si>
    <t>M-1596</t>
  </si>
  <si>
    <t>L-0090</t>
  </si>
  <si>
    <t>L-0101</t>
  </si>
  <si>
    <t>M-0932</t>
  </si>
  <si>
    <t>M-1390</t>
  </si>
  <si>
    <t>M-0933</t>
  </si>
  <si>
    <t>M-0598</t>
  </si>
  <si>
    <t>M-1598</t>
  </si>
  <si>
    <t>M-1521</t>
  </si>
  <si>
    <t>L-0096</t>
  </si>
  <si>
    <t>D-0055</t>
  </si>
  <si>
    <t>D-0071</t>
  </si>
  <si>
    <t>M-0496</t>
  </si>
  <si>
    <t>M-1274</t>
  </si>
  <si>
    <t>M-0539</t>
  </si>
  <si>
    <t>M-0599</t>
  </si>
  <si>
    <t>M-1196</t>
  </si>
  <si>
    <t>L-0007</t>
  </si>
  <si>
    <t>M-0950</t>
  </si>
  <si>
    <t>M-1100</t>
  </si>
  <si>
    <t>M-0556</t>
  </si>
  <si>
    <t>M-1148</t>
  </si>
  <si>
    <t>M-1662</t>
  </si>
  <si>
    <t>L-0010</t>
  </si>
  <si>
    <t>L-0004</t>
  </si>
  <si>
    <t>M-0906</t>
  </si>
  <si>
    <t>M-1513</t>
  </si>
  <si>
    <t>M-1264</t>
  </si>
  <si>
    <t>M-0952</t>
  </si>
  <si>
    <t>M-0622</t>
  </si>
  <si>
    <t>M-0623</t>
  </si>
  <si>
    <t>M-0626</t>
  </si>
  <si>
    <t>M-0352</t>
  </si>
  <si>
    <t>M-0652</t>
  </si>
  <si>
    <t>M-1605</t>
  </si>
  <si>
    <t>M-0949</t>
  </si>
  <si>
    <t>M-1606</t>
  </si>
  <si>
    <t>M-1069</t>
  </si>
  <si>
    <t>M-0642</t>
  </si>
  <si>
    <t>M-1607</t>
  </si>
  <si>
    <t>M-1534</t>
  </si>
  <si>
    <t>M-1497</t>
  </si>
  <si>
    <t>M-1608</t>
  </si>
  <si>
    <t>M-1609</t>
  </si>
  <si>
    <t>L-0020</t>
  </si>
  <si>
    <t>M-1432</t>
  </si>
  <si>
    <t>M-1405</t>
  </si>
  <si>
    <t>M-1406</t>
  </si>
  <si>
    <t>M-0811</t>
  </si>
  <si>
    <t>M-0523</t>
  </si>
  <si>
    <t>M-1611</t>
  </si>
  <si>
    <t>M-1547</t>
  </si>
  <si>
    <t>M-1279</t>
  </si>
  <si>
    <t>M-0747</t>
  </si>
  <si>
    <t>L-0011</t>
  </si>
  <si>
    <t>M-1087</t>
  </si>
  <si>
    <t>Q-174</t>
  </si>
  <si>
    <t>D-0070</t>
  </si>
  <si>
    <t>L-0029</t>
  </si>
  <si>
    <t>M-0017</t>
  </si>
  <si>
    <t>M-1433</t>
  </si>
  <si>
    <t>M-1613</t>
  </si>
  <si>
    <t>L-0036</t>
  </si>
  <si>
    <t>M-1168</t>
  </si>
  <si>
    <t>M-1101</t>
  </si>
  <si>
    <t>M-0860</t>
  </si>
  <si>
    <t>M-0665</t>
  </si>
  <si>
    <t>Q-170</t>
  </si>
  <si>
    <t>Q-169</t>
  </si>
  <si>
    <t>Q-168</t>
  </si>
  <si>
    <t>Q-173</t>
  </si>
  <si>
    <t>Q-172</t>
  </si>
  <si>
    <t>Q-171</t>
  </si>
  <si>
    <t>M-1089</t>
  </si>
  <si>
    <t>M-1474</t>
  </si>
  <si>
    <t>M-1207</t>
  </si>
  <si>
    <t>M-1487</t>
  </si>
  <si>
    <t>L-0085</t>
  </si>
  <si>
    <t>L-0024</t>
  </si>
  <si>
    <t>M-1449</t>
  </si>
  <si>
    <t>M-0145</t>
  </si>
  <si>
    <t>M-1364</t>
  </si>
  <si>
    <t>M-1429</t>
  </si>
  <si>
    <t>M-1276</t>
  </si>
  <si>
    <t>M-1277</t>
  </si>
  <si>
    <t>M-1335</t>
  </si>
  <si>
    <t>M-1326</t>
  </si>
  <si>
    <t>M-1498</t>
  </si>
  <si>
    <t>L-0051</t>
  </si>
  <si>
    <t>M-1387</t>
  </si>
  <si>
    <t>M-0856</t>
  </si>
  <si>
    <t>M-1227</t>
  </si>
  <si>
    <t>M-0151</t>
  </si>
  <si>
    <t>M-0153</t>
  </si>
  <si>
    <t>M-0163</t>
  </si>
  <si>
    <t>M-0158</t>
  </si>
  <si>
    <t>M-0453</t>
  </si>
  <si>
    <t>M-0826</t>
  </si>
  <si>
    <t>Q-175</t>
  </si>
  <si>
    <t>Q-177</t>
  </si>
  <si>
    <t>Q-183</t>
  </si>
  <si>
    <t>M-0293</t>
  </si>
  <si>
    <t>M-0018</t>
  </si>
  <si>
    <t>M-1391</t>
  </si>
  <si>
    <t>L-0083</t>
  </si>
  <si>
    <t>L-0078</t>
  </si>
  <si>
    <t>L-0079</t>
  </si>
  <si>
    <t>L-0084</t>
  </si>
  <si>
    <t>L-0080</t>
  </si>
  <si>
    <t>L-0081</t>
  </si>
  <si>
    <t>L-0082</t>
  </si>
  <si>
    <t>L-0077</t>
  </si>
  <si>
    <t>L-0076</t>
  </si>
  <si>
    <t>M-1265</t>
  </si>
  <si>
    <t>M-0178</t>
  </si>
  <si>
    <t>M-1461</t>
  </si>
  <si>
    <t>M-1077</t>
  </si>
  <si>
    <t>M-0916</t>
  </si>
  <si>
    <t>M-1516</t>
  </si>
  <si>
    <t>M-1430</t>
  </si>
  <si>
    <t>M-1438</t>
  </si>
  <si>
    <t>L-0050</t>
  </si>
  <si>
    <t>L-0055</t>
  </si>
  <si>
    <t>M-1248</t>
  </si>
  <si>
    <t>M-1142</t>
  </si>
  <si>
    <t>M-1298</t>
  </si>
  <si>
    <t>L-0016</t>
  </si>
  <si>
    <t>L-0052</t>
  </si>
  <si>
    <t>L-0017</t>
  </si>
  <si>
    <t>M-0039</t>
  </si>
  <si>
    <t>M-0527</t>
  </si>
  <si>
    <t>Q-151</t>
  </si>
  <si>
    <t>D-0125</t>
  </si>
  <si>
    <t>D-0057</t>
  </si>
  <si>
    <t>D-0126</t>
  </si>
  <si>
    <t>L-0025</t>
  </si>
  <si>
    <t>M-1334</t>
  </si>
  <si>
    <t>M-1531</t>
  </si>
  <si>
    <t>M-0493</t>
  </si>
  <si>
    <t>L-0032</t>
  </si>
  <si>
    <t>M-0681</t>
  </si>
  <si>
    <t>M-1164</t>
  </si>
  <si>
    <t>M-1088</t>
  </si>
  <si>
    <t>M-0605</t>
  </si>
  <si>
    <t>M-0799</t>
  </si>
  <si>
    <t>L-0099</t>
  </si>
  <si>
    <t>M-0756</t>
  </si>
  <si>
    <t>M-0219</t>
  </si>
  <si>
    <t>M-1480</t>
  </si>
  <si>
    <t>Q-181</t>
  </si>
  <si>
    <t>D-0133</t>
  </si>
  <si>
    <t>D-0127</t>
  </si>
  <si>
    <t>M-1071</t>
  </si>
  <si>
    <t>M-1631</t>
  </si>
  <si>
    <t>M-1322</t>
  </si>
  <si>
    <t>M-1489</t>
  </si>
  <si>
    <t>L-0033</t>
  </si>
  <si>
    <t>M-1259</t>
  </si>
  <si>
    <t>M-1632</t>
  </si>
  <si>
    <t>M-1436</t>
  </si>
  <si>
    <t xml:space="preserve">M-0501 </t>
  </si>
  <si>
    <t>M-0829</t>
  </si>
  <si>
    <t>L-0012</t>
  </si>
  <si>
    <t>L-0073</t>
  </si>
  <si>
    <t>L-0072</t>
  </si>
  <si>
    <t>M-1435</t>
  </si>
  <si>
    <t>M-1437</t>
  </si>
  <si>
    <t>L-0034</t>
  </si>
  <si>
    <t>M-1327</t>
  </si>
  <si>
    <t>L-0075</t>
  </si>
  <si>
    <t>M-1458</t>
  </si>
  <si>
    <t>M-1356</t>
  </si>
  <si>
    <t>M-0294</t>
  </si>
  <si>
    <t>M-0355</t>
  </si>
  <si>
    <t>M-1116</t>
  </si>
  <si>
    <t>M-1450</t>
  </si>
  <si>
    <t>M-0569</t>
  </si>
  <si>
    <t>M-1453</t>
  </si>
  <si>
    <t>M-1243</t>
  </si>
  <si>
    <t>D-0079</t>
  </si>
  <si>
    <t>M-1633</t>
  </si>
  <si>
    <t>M-1518</t>
  </si>
  <si>
    <t>M-0742</t>
  </si>
  <si>
    <t>M-0934</t>
  </si>
  <si>
    <t>M-1548</t>
  </si>
  <si>
    <t>M-1301</t>
  </si>
  <si>
    <t>M-0986</t>
  </si>
  <si>
    <t>M-0654</t>
  </si>
  <si>
    <t>M-0653</t>
  </si>
  <si>
    <t>M-0863</t>
  </si>
  <si>
    <t>M-0521</t>
  </si>
  <si>
    <t>M-0518</t>
  </si>
  <si>
    <t>M-1355</t>
  </si>
  <si>
    <t>M-1411</t>
  </si>
  <si>
    <t>M-1635</t>
  </si>
  <si>
    <t>M-1527</t>
  </si>
  <si>
    <t>L-0061</t>
  </si>
  <si>
    <t>M-1636</t>
  </si>
  <si>
    <t>L-0047</t>
  </si>
  <si>
    <t>L-0046</t>
  </si>
  <si>
    <t>M-1055</t>
  </si>
  <si>
    <t>M-1431</t>
  </si>
  <si>
    <t>L-0027</t>
  </si>
  <si>
    <t>L-0102</t>
  </si>
  <si>
    <t>M-1493</t>
  </si>
  <si>
    <t>M-1205</t>
  </si>
  <si>
    <t>M-0206</t>
  </si>
  <si>
    <t>M-1225</t>
  </si>
  <si>
    <t>M-1529</t>
  </si>
  <si>
    <t>M-1638</t>
  </si>
  <si>
    <t>M-1185</t>
  </si>
  <si>
    <t>M-1102</t>
  </si>
  <si>
    <t>M-1223</t>
  </si>
  <si>
    <t>M-1224</t>
  </si>
  <si>
    <t>M-0371</t>
  </si>
  <si>
    <t>M-0679</t>
  </si>
  <si>
    <t>M-0526</t>
  </si>
  <si>
    <t>D-0027</t>
  </si>
  <si>
    <t>L-0022</t>
  </si>
  <si>
    <t>M-1451</t>
  </si>
  <si>
    <t>M-1150</t>
  </si>
  <si>
    <t>M-1033</t>
  </si>
  <si>
    <t>M-1386</t>
  </si>
  <si>
    <t>M-1514</t>
  </si>
  <si>
    <t>M-0753</t>
  </si>
  <si>
    <t>M-0474</t>
  </si>
  <si>
    <t>M-0475</t>
  </si>
  <si>
    <t>M-0512</t>
  </si>
  <si>
    <t>Q-164</t>
  </si>
  <si>
    <t>M-0529</t>
  </si>
  <si>
    <t>L-0057</t>
  </si>
  <si>
    <t>M-1219</t>
  </si>
  <si>
    <t>M-1649</t>
  </si>
  <si>
    <t>M-1535</t>
  </si>
  <si>
    <t>M-1459</t>
  </si>
  <si>
    <t>M-1650</t>
  </si>
  <si>
    <t>M-1169</t>
  </si>
  <si>
    <t>Q-214</t>
  </si>
  <si>
    <t>M-0436</t>
  </si>
  <si>
    <t>M-1651</t>
  </si>
  <si>
    <t>M-1280</t>
  </si>
  <si>
    <t>Q-157</t>
  </si>
  <si>
    <t>M-1080</t>
  </si>
  <si>
    <t>B-0003</t>
  </si>
  <si>
    <t>M-0776</t>
  </si>
  <si>
    <t>M-0063</t>
  </si>
  <si>
    <t>M-0166</t>
  </si>
  <si>
    <t>Q-133</t>
  </si>
  <si>
    <t>Q-093</t>
  </si>
  <si>
    <t>M-1654</t>
  </si>
  <si>
    <t>M-1478</t>
  </si>
  <si>
    <t>L-0049</t>
  </si>
  <si>
    <t>M-1370</t>
  </si>
  <si>
    <t>M-1220</t>
  </si>
  <si>
    <t>M-1221</t>
  </si>
  <si>
    <t>M-1545</t>
  </si>
  <si>
    <t>M-1310</t>
  </si>
  <si>
    <t>M-1655</t>
  </si>
  <si>
    <t>M-0159</t>
  </si>
  <si>
    <t>M-1311</t>
  </si>
  <si>
    <t>M-0754</t>
  </si>
  <si>
    <t>M-0557</t>
  </si>
  <si>
    <t>M-0091</t>
  </si>
  <si>
    <t>M-1365</t>
  </si>
  <si>
    <t>M-1366</t>
  </si>
  <si>
    <t>Q-097</t>
  </si>
  <si>
    <t>Q-099</t>
  </si>
  <si>
    <t>Q-100</t>
  </si>
  <si>
    <t>Q-101</t>
  </si>
  <si>
    <t>M-1657</t>
  </si>
  <si>
    <t>M-1379</t>
  </si>
  <si>
    <t>Q-109</t>
  </si>
  <si>
    <t>Q-165</t>
  </si>
  <si>
    <t>Q-112</t>
  </si>
  <si>
    <t>Q-118</t>
  </si>
  <si>
    <t>Q-119</t>
  </si>
  <si>
    <t>Q-120</t>
  </si>
  <si>
    <t>M-1658</t>
  </si>
  <si>
    <t>M-1073</t>
  </si>
  <si>
    <t>M-0965</t>
  </si>
  <si>
    <t>M-1312</t>
  </si>
  <si>
    <t>M-0252</t>
  </si>
  <si>
    <t>M-1490</t>
  </si>
  <si>
    <t>M-1544</t>
  </si>
  <si>
    <t>M-1352</t>
  </si>
  <si>
    <t>Q-200</t>
  </si>
  <si>
    <t>M-1384</t>
  </si>
  <si>
    <t>M-1660</t>
  </si>
  <si>
    <t>M-1194</t>
  </si>
  <si>
    <t>M-0438</t>
  </si>
  <si>
    <t>M-0463</t>
  </si>
  <si>
    <t>M-1482</t>
  </si>
  <si>
    <t>L-0089</t>
  </si>
  <si>
    <t>M-1439</t>
  </si>
  <si>
    <t>L-0100</t>
  </si>
  <si>
    <t>M-0168</t>
  </si>
  <si>
    <t>M-1249</t>
  </si>
  <si>
    <t>M-1519</t>
  </si>
  <si>
    <t>M-0786</t>
  </si>
  <si>
    <t>M-1302</t>
  </si>
  <si>
    <t>M-1661</t>
  </si>
  <si>
    <t>M-1056</t>
  </si>
  <si>
    <t>ACEITE DE COCO EXTRAFINO 30 ML</t>
  </si>
  <si>
    <t>ACEITE DE RICINO EXTRAFINO 30 ML</t>
  </si>
  <si>
    <t>ACEITE MINERAL EXTRAFINO 30 ML</t>
  </si>
  <si>
    <t>ACETAMINOFEN + TRAMADOL 325/37,5MG X 10 TAB</t>
  </si>
  <si>
    <t>ACETAMINOFEN 325 MG + IBUPROFENO 200 MG + CAFEINA 40 MG X 10 TAB</t>
  </si>
  <si>
    <t>ACETAMINOFEN 500 MG + TIOCOLCHICOSIDO 4 MG X 10 TAB</t>
  </si>
  <si>
    <t>ACETAMINOFEN 500 MG X 10 TAB</t>
  </si>
  <si>
    <t>ACETAMINOFEN 500 MG X 20 TAB</t>
  </si>
  <si>
    <t>ACETAMINOFEN 650 MG X 10 COMPRIMIDOS</t>
  </si>
  <si>
    <t>ACICLOVIR 200 MG TABLETAS</t>
  </si>
  <si>
    <t>ACICLOVIR 200 MG x 24 TABLETAS (ÉLTER)</t>
  </si>
  <si>
    <t>ACICLOVIR X 20 GR CREMA</t>
  </si>
  <si>
    <t>ACIDO ACETILSALICILICO X 100 TAB</t>
  </si>
  <si>
    <t>ACIDO TRANEXAMICO 500 MG/ 5 ML AMP IV</t>
  </si>
  <si>
    <t>AGUA MINERAL BIENESTAR 600 ML</t>
  </si>
  <si>
    <t>AGUA OXIGENADA AL 3% 10 VOL X 120 CC</t>
  </si>
  <si>
    <t>AGUJA HIPODERMICA 18 X 1 1/2 CAJA X 100</t>
  </si>
  <si>
    <t>AGUJA HIPODERMICA 18 X 1 CAJA X 100</t>
  </si>
  <si>
    <t>AGUJA HIPODERMICA 19 X 1 1/2 CAJA X 100</t>
  </si>
  <si>
    <t>AGUJA HIPODERMICA 19 X 1 CAJA X 100</t>
  </si>
  <si>
    <t>AGUJA HIPODERMICA 20 X 1 1/2 CAJA X 100</t>
  </si>
  <si>
    <t>AGUJA HIPODERMICA 20 X 1 CAJA X 100</t>
  </si>
  <si>
    <t>AGUJA HIPODERMICA 26 X 1/2 CAJA X 100</t>
  </si>
  <si>
    <t>AIRFEN INFANTIL 0,025% SOL. X 15 ML</t>
  </si>
  <si>
    <t>ALBENDAZOL 200 MG TABLETAS MASTICABLES</t>
  </si>
  <si>
    <t>ALCOHOL ABSOLUTO EXTRAFINO 250 ML</t>
  </si>
  <si>
    <t>ALCOHOL ANTISÉPTICO AL 70 % X  1 LT</t>
  </si>
  <si>
    <t>ALCOHOL ANTISÉPTICO AL 70 % X 500 ML</t>
  </si>
  <si>
    <t>ALCOHOL ISOPROPILICO AL 70% X 1LT</t>
  </si>
  <si>
    <t xml:space="preserve">ALGODÓN 500GR </t>
  </si>
  <si>
    <t>ALPRAM 0,5 MG X 30 TAB</t>
  </si>
  <si>
    <t>ALPRAM 1 MG X 30 TAB</t>
  </si>
  <si>
    <t>ALPRAM 2 MG X 30 TAB</t>
  </si>
  <si>
    <t>ALPRAMACK (ALPRAZOLAM) 1MG X 30 TAB</t>
  </si>
  <si>
    <t>ALPRAZOLAM 1 MG X 30 COMP</t>
  </si>
  <si>
    <t>AMIKACINA 100MG AMPOLLA</t>
  </si>
  <si>
    <t>AMIKACINA 500 MG / 2 ML SOL INY I.M/I.V</t>
  </si>
  <si>
    <t>AMIODARONA 200 MG TABLETAS</t>
  </si>
  <si>
    <t>AMITRIPTILINA 25MG TAB</t>
  </si>
  <si>
    <t>AMLODIPINA 5 MG  X 10 TAB</t>
  </si>
  <si>
    <t>AMLODIPINA BESILATO 10 MG TABLETAS</t>
  </si>
  <si>
    <t>AMLODIPINA BESILATO 5 MG TABLETAS</t>
  </si>
  <si>
    <t>AMOXICILINA 500 MG X 8 CAP</t>
  </si>
  <si>
    <t>AMPICILINA 1 G AMPOLLA</t>
  </si>
  <si>
    <t>AMPICILINA 1 G POLVO PARA INY IM/IV VIAL</t>
  </si>
  <si>
    <t>AMPICILINA 500MG AMP</t>
  </si>
  <si>
    <t>ANASMOL2,5 (WARFARINA SODICA) 2,5 MG X 30 COMPRIMIDOS</t>
  </si>
  <si>
    <t>ATENOLOL 25 MG TABLETAS</t>
  </si>
  <si>
    <t>ATENOLOL 50 MG TABLETAS</t>
  </si>
  <si>
    <t>ATORVASTATINA 40 MG TABLETAS</t>
  </si>
  <si>
    <t>AZITROMICINA 500 MG TABLETAS X 3</t>
  </si>
  <si>
    <t>BARROCUTINA TEENS GEL LIMPIADOR FACIAL DE USO DIARIO X 120 ML</t>
  </si>
  <si>
    <t>BARROCUTINA TEENS TONICO FACIAL ASTRINGENTE X 120 ML</t>
  </si>
  <si>
    <t>BENATUX (DIFENHIDRAMINA 5 MG + AMONIO 50 MG + CITRATO DE SODIO 10 MG) X 120 ML SABOR MENTA</t>
  </si>
  <si>
    <t>BETAMETASONA 4 MG / 1 ML AMP</t>
  </si>
  <si>
    <t>BICARBONATO DE SODIO  5% 100 ML</t>
  </si>
  <si>
    <t xml:space="preserve">BRODILIN 0,005MG/5ML JBE PEDIATRICO X 120ML </t>
  </si>
  <si>
    <t>CALAMINOL HIDRALIV X 88 ML</t>
  </si>
  <si>
    <t>CALCIO CON VITAMINA D3 (250 MG + 125 UI) TABLETAS</t>
  </si>
  <si>
    <t>CANDESARTAN 16 MG TABLETAS</t>
  </si>
  <si>
    <t>CANULA DE MAYO # 0 (60 MM) NEGRA</t>
  </si>
  <si>
    <t>CANULA DE MAYO # 00 (50 MM) AZUL</t>
  </si>
  <si>
    <t>CANULA DE MAYO # 000 (40 MM) ROSADO</t>
  </si>
  <si>
    <t>CANULA DE MAYO # 1 (70 MM) BLANCA</t>
  </si>
  <si>
    <t>CANULA DE MAYO # 5 (110 MM) TURQUESA</t>
  </si>
  <si>
    <t>CANULA DE MAYO # 6 (120 MM) NARANJA</t>
  </si>
  <si>
    <t>CANULA DE OXIGENO ADULTO</t>
  </si>
  <si>
    <t>CANULA NASAL DE OXIGENO PEDIATRICO</t>
  </si>
  <si>
    <t>CAPTOPRIL 25 MG  TABLETAS</t>
  </si>
  <si>
    <t>CAPTOPRIL 50 MG X 30 TAB CALOX</t>
  </si>
  <si>
    <t>CARBAMAZEPINA 2% 100 MG/5 ML X 250 ML SUSPENSION ORAL</t>
  </si>
  <si>
    <t>CARBAMAZEPINA 200 MG X 10 TAB</t>
  </si>
  <si>
    <t>CARBAMAZEPINA 400 MG TABLETAS</t>
  </si>
  <si>
    <t>CARBIDOPA + LEVODOPA (50 MG + 250 MG) TABLETAS (ESTUCHE INDIVIDUAL)</t>
  </si>
  <si>
    <t>CARVEDILOL 12,5 MG TABLETAS</t>
  </si>
  <si>
    <t>CARVEDILOL 25 MG TABLETAS</t>
  </si>
  <si>
    <t>CARVEDILOL 6,25 MG TABLETAS</t>
  </si>
  <si>
    <t>CEFEPIME 1000 MG INYECTABLE I.M/I.V</t>
  </si>
  <si>
    <t>CEFOTAXIMA 1G AMP POLVO P/ INY</t>
  </si>
  <si>
    <t>CEFRADINA 1G AMPOLLA</t>
  </si>
  <si>
    <t>CEFTRIAXONA 1 G PVO PARA SOLUCION INYECTABLE IM IV</t>
  </si>
  <si>
    <t>CEFTRIAXONA 1000 MG POLVO P/ INY</t>
  </si>
  <si>
    <t>CETIRIZINA 10 MG X 10 TAB</t>
  </si>
  <si>
    <t xml:space="preserve">CETOP (KETOCONAZOL) 20 MG X 100 ML SHAMPOO </t>
  </si>
  <si>
    <t>CIPROFIBRATO 100 MG X 30 COMP</t>
  </si>
  <si>
    <t>CIPROFLOXACINA 500 MG TABLETAS</t>
  </si>
  <si>
    <t>CIPROFLOXACINA 500MG X 14 TAB</t>
  </si>
  <si>
    <t>CLARIX SOL NASAL PEDIATRICO</t>
  </si>
  <si>
    <t xml:space="preserve">CLINDAMICINA 600 MG/4 ML INY I.M/I.V </t>
  </si>
  <si>
    <t>CLONIXINATO DE LISINA 100MG/2ML AMPOLLA</t>
  </si>
  <si>
    <t>CLONZEP 0,5 MG X 30 TAB</t>
  </si>
  <si>
    <t>CLOPIDOGREL 75 MG TABLETAS</t>
  </si>
  <si>
    <t>CLOPIDOGREL 75 MG X 10 TAB</t>
  </si>
  <si>
    <t>CLORURO DE SODIO 0,9% PART FILL X 100 ML</t>
  </si>
  <si>
    <t>CLOXACILINA 500 MG PVO PARA INY AMP</t>
  </si>
  <si>
    <t>CODEBROMIL PLUS JBE X 90 ML</t>
  </si>
  <si>
    <t>COLECTOR DE HECES</t>
  </si>
  <si>
    <t>COMPLEJO B (VIT B1-B2-B3-B5-B6-B12) x 50 COMPRIMIDOS</t>
  </si>
  <si>
    <t>COMPLEJO B VITAMINAS TABLETAS</t>
  </si>
  <si>
    <t>COMPLEJO B VITAMINAS X 10 ML INYECTABLE IM-IV</t>
  </si>
  <si>
    <t>CROMOFTAL AL 4% SOLUCION OFTALMICA X 10 ML</t>
  </si>
  <si>
    <t>DESLORAT 5MG X 20 TAB</t>
  </si>
  <si>
    <t>DESLORATADINA 5 MG X 10 TAB (ÉLTER)</t>
  </si>
  <si>
    <t xml:space="preserve">DEXAGLOS (DEXAMETASONA) 0,1 MG/ MG X 100 ML </t>
  </si>
  <si>
    <t xml:space="preserve">DEXAMETASONA 4 MG X 10 COMPRIMIDOS </t>
  </si>
  <si>
    <t>DEXAMETASONA 4MG/ML AMPOLLA</t>
  </si>
  <si>
    <t>DIADEX PHIS JABON X 1 LT</t>
  </si>
  <si>
    <t>DICLOFENAC SODICO 50 MG + PARACETAMOL 500 MG X 10 TAB</t>
  </si>
  <si>
    <t>DICLOFENAC SODICO 50MG X 20 TAB (ÉLTER)</t>
  </si>
  <si>
    <t>DIGOXINA 0,25 MG TABLETAS</t>
  </si>
  <si>
    <t>DOMPERIDONA 10MG/2ML AMPOLLA</t>
  </si>
  <si>
    <t>DROPERIDOL 5MG/2ML AMPOLLA</t>
  </si>
  <si>
    <t xml:space="preserve">DUOVENT 15 ML. SUSP P/INHALAR </t>
  </si>
  <si>
    <t>ENALAPRIL 20 MG X 30 COMP</t>
  </si>
  <si>
    <t>ENALAPRIL MALEATO 10 MG TABLETAS</t>
  </si>
  <si>
    <t>ENALAPRIL MALEATO 20 MG TABLETAS</t>
  </si>
  <si>
    <t>FENITOINA 100 MG X 30 COMP</t>
  </si>
  <si>
    <t>FISIOLIN SOL.NASAL 15 ML PEDIATRICO</t>
  </si>
  <si>
    <t>FLEXENEMA (FOSFATO DE SODIO MONOBASICO 160MG/ML + FOSFATO DE SODIO DIBASICO 60 MG/ ML) 130 ML</t>
  </si>
  <si>
    <t>FLUCONAZOL 150 MG CAPSULAS</t>
  </si>
  <si>
    <t>FLUCONAZOL 150 MG X 2 CAP</t>
  </si>
  <si>
    <t>FLUNARIZINA 10 MG X 10 TAB</t>
  </si>
  <si>
    <t>FOSFOMICINA 250 MG/5 ML X 60 ML POLVO PARA SUSPENSION ORAL</t>
  </si>
  <si>
    <t>FRIXONIL X 60 ML SOLUCION EN SPRAY ANALGESICO DE USO TÓPICO</t>
  </si>
  <si>
    <t xml:space="preserve">FUROSEMIDA 40 MG TAB </t>
  </si>
  <si>
    <t>FUROSEMIDA 40 MG TABLETAS</t>
  </si>
  <si>
    <t>GABAPENTINA 400 MG X 20 CAP</t>
  </si>
  <si>
    <t>GASA ESTERIL PARA QUEMADOS (4.5 X 4.1 YDS)</t>
  </si>
  <si>
    <t>GEL ANTIBACTERIAL SANITIZANTE X 120 ML</t>
  </si>
  <si>
    <t>GLIBENCLAMIDA 5 MG TABLETAS</t>
  </si>
  <si>
    <t>GLIBENCLAMIDA 5 MG X 30 COMP</t>
  </si>
  <si>
    <t>GLIMEPIRIDE 2 MG TABLETAS</t>
  </si>
  <si>
    <t>GLUCONATO DE CALCIO AL 10% / 10ML AMPOLLA</t>
  </si>
  <si>
    <t>GLUCONATO DE CALCIO AL 10% X 100 ML SOLUCION</t>
  </si>
  <si>
    <t>GUANTES DE EXAMEN DE LATEX T- L CAJA X 100</t>
  </si>
  <si>
    <t>GUANTES DE EXAMEN DE LATEX T- M CAJA X 100</t>
  </si>
  <si>
    <t>GUANTES DE EXAMEN DE LATEX T- S CAJA X 100</t>
  </si>
  <si>
    <t>GUANTES DE EXAMEN DE NITRILO T- L CAJA X 100</t>
  </si>
  <si>
    <t>GUANTES DE EXAMEN DE NITRILO T- M CAJA X 100</t>
  </si>
  <si>
    <t>GUANTES DE EXAMEN DE NITRILO T- S CAJA X 100</t>
  </si>
  <si>
    <t>HALOPERIDOL 5 MG X 10 TAB</t>
  </si>
  <si>
    <t>HIDROCORTISONA 1 % CREMA X 15 G</t>
  </si>
  <si>
    <t>HIDROCORTISONA 500 MG PVO P/ INYECCION</t>
  </si>
  <si>
    <t>IBUPROFENO 400 MG X 10 TABLETAS RECUBIERTAS ENTERICAS</t>
  </si>
  <si>
    <t>IBUPROFENO 400 MG X 20 GRAGEAS</t>
  </si>
  <si>
    <t>IBUPROFENO 400 MG X 20 TABLETAS RECUBIERTAS</t>
  </si>
  <si>
    <t>IBUPROFENO 800 MG TABLETAS</t>
  </si>
  <si>
    <t>IVERMECTINA 6 MG X 4 TAB</t>
  </si>
  <si>
    <t>JARABE DE LAMEDOR 120ML</t>
  </si>
  <si>
    <t>JARABE DE VALERIANA 120ML</t>
  </si>
  <si>
    <t>JARABE DE ZABILA CON MIEL 120ML (ADULTOS)</t>
  </si>
  <si>
    <t>JARABE DE ZABILA CON MIEL 120ML (PEDIATRICO)</t>
  </si>
  <si>
    <t>JARABE PASSIFLORA 120 ML</t>
  </si>
  <si>
    <t>JERINGA 10 CC  21G X 1 1/2 C/R</t>
  </si>
  <si>
    <t>JERINGA DE INSULINA  1 CC 29G X 1/2</t>
  </si>
  <si>
    <t>KIT DE NEBULIZACION PEDIATRICO</t>
  </si>
  <si>
    <t>LANSOPRAZOL 30 MG X 28 CAP</t>
  </si>
  <si>
    <t>LEVOFLOXACINA 750 MG X 10 TAB</t>
  </si>
  <si>
    <t>LEVOFLOXACINO 500 MG/ 100 ML SOL PARA INF IV</t>
  </si>
  <si>
    <t>LEVONORGESTREL + ETINILESTRADIOL (0,15 MG + 0,03 MG) TABLETAS</t>
  </si>
  <si>
    <t>LEVOSULPIRIDE 25 MG X 30 TABLETAS</t>
  </si>
  <si>
    <t>LEVOTIROXINA 100 MCG X 10 TAB</t>
  </si>
  <si>
    <t>LEVOTIROXINA SODICA 100 MCG TABLETAS</t>
  </si>
  <si>
    <t>LEVOTIROXINA SODICA 25 MCG TABLETAS</t>
  </si>
  <si>
    <t>LEVOTIROXINA SODICA 50 MCG TABLETAS</t>
  </si>
  <si>
    <t>LINEZID 600 MG/300 ML INF</t>
  </si>
  <si>
    <t xml:space="preserve">LLAVE DE 3 VIAS </t>
  </si>
  <si>
    <t>LOCION LIMPIADORA 110 ML</t>
  </si>
  <si>
    <t>LOCION TRICOPEL 140 ML</t>
  </si>
  <si>
    <t>LOPERAMIDA 2 MG TABLETAS</t>
  </si>
  <si>
    <t>LORATADINA 10 MG DISPENSADOR X 25 BLISTER X 5 TAB (MEDIGEN)</t>
  </si>
  <si>
    <t>LORATADINA 10 MG TAB X10</t>
  </si>
  <si>
    <t>LORATADINA 10 MG TABLETAS</t>
  </si>
  <si>
    <t>LORATADINA 10 MG X 20 TAB (ELTER)</t>
  </si>
  <si>
    <t>LOSARTAN POTASICO  50 MG X 14 COMPRIMIDOS RECUBIERTOS</t>
  </si>
  <si>
    <t>LOSARTAN POTASICO 100 MG TABLETAS</t>
  </si>
  <si>
    <t>MADECASSOL UNG. AL 1% x 10 G</t>
  </si>
  <si>
    <t>MASCARA DE OXIGENO PEDIATRICO</t>
  </si>
  <si>
    <t>MASCARILLA DESECHABLE INFANTIL MIXTAS X 50 UNIDADES</t>
  </si>
  <si>
    <t>MASCARILLA KN95</t>
  </si>
  <si>
    <t>MELOXICAM  7,5 MG X 10 TAB (ÉLTER)</t>
  </si>
  <si>
    <t>MELOXICAM 7,5 MG X 10 COMP</t>
  </si>
  <si>
    <t>METFORMINA 500 MG TABLETAS</t>
  </si>
  <si>
    <t>METFORMINA 500 MG X 30 TABLETAS</t>
  </si>
  <si>
    <t>METFORMINA 850 MG X 30 COMP</t>
  </si>
  <si>
    <t>METFORMINA CLORHIDRATO 500 MG X 30 COMP</t>
  </si>
  <si>
    <t>METFORMINA CLORHIDRATO 850 MG X 28 TAB</t>
  </si>
  <si>
    <t>METOCLOPRAMIDA 10 MG TABLETAS</t>
  </si>
  <si>
    <t>METOTREXATO 2,5 MG TABLETAS</t>
  </si>
  <si>
    <t xml:space="preserve">METOTREXATO 50 MG/ 2 ML SOL/ INYECCION </t>
  </si>
  <si>
    <t>METRONIDAZOL 250 MG X 20 COMP</t>
  </si>
  <si>
    <t>METRONIDAZOL 500 MG TABLETAS</t>
  </si>
  <si>
    <t>METRONIDAZOL 500 MG X 10 COMPRIMIDOS</t>
  </si>
  <si>
    <t>METRONIDAZOL 500 MG X 10 TABLETAS VAGINALES + APLICADOR</t>
  </si>
  <si>
    <t xml:space="preserve">MICODERM X 50 G POMADA ANTIMICOTICA A BASE DE AZUFRE </t>
  </si>
  <si>
    <t>MIOVIT COMPOSITUM SOL INYECT. KIT X 1 AMP</t>
  </si>
  <si>
    <t>MI-VIT X 1G X 30 SOBRES ALIMENTO EN POLVO A BASE DE MALTODEXTRINA CON VITAMINA Y MINERALES</t>
  </si>
  <si>
    <t>MORFINA CHT 10MG/1ML AMPOLLA</t>
  </si>
  <si>
    <t>MULTIVITAMINA X 100 ML JARABE</t>
  </si>
  <si>
    <t xml:space="preserve">N°28 DEXTRO-SAL  0,30% SOL FB X 500 ML </t>
  </si>
  <si>
    <t>N°29 DEXTRO-SAL 0,45% SOL FB X 500 ML</t>
  </si>
  <si>
    <t>N°38 MANITOL AL 18% X 500 ML SOLUCION</t>
  </si>
  <si>
    <t>N°4 DEXTROSA 5% EN SOLUCION FIOSOLOGICA X 500 ML</t>
  </si>
  <si>
    <t>N°49 AGUA DESTILADA X 500ML</t>
  </si>
  <si>
    <t>NANPROFEN (IBUPROFENO) 100 MG/5 ML X 100 ML SUSPENSION</t>
  </si>
  <si>
    <t>NAPROX (NAPROXENO) 500 MG X 10 COMP</t>
  </si>
  <si>
    <t>NEBUDINA AMP (BROMURO DE IPRATROPIO) 0,9/ 3 ML SOL P/ NEBULIZAR</t>
  </si>
  <si>
    <t>NEBULIZADOR PORTATIL MESH</t>
  </si>
  <si>
    <t>NIFEDIPINA 10 MG TABLETAS</t>
  </si>
  <si>
    <t>NIFEDIPINA 20 MG TABLETAS</t>
  </si>
  <si>
    <t>NOTISON 0,25MG X 20 COMP</t>
  </si>
  <si>
    <t>OMEPRAZOL 20 MG CAPSULAS</t>
  </si>
  <si>
    <t>OMEPRAZOL 40 MG POLVO PARA INYECCION IV</t>
  </si>
  <si>
    <t xml:space="preserve">OMEPRAZOL 40 MG/ 10 ML POLVO LIOFILIZADO PARA INY IV </t>
  </si>
  <si>
    <t>OXACILINA 1 G IM/IV</t>
  </si>
  <si>
    <t>OXACILINA 1G PVO P/ SOLUCION INYECTABLE I.M/ I.V</t>
  </si>
  <si>
    <t>OXIMETAZOLINA CLORHIDRATO 0,025% X 15 ML SOL NASAL</t>
  </si>
  <si>
    <t>OXYDERME (NISTATINA 100000 UI + OXIDO DE ZINC 200 MG) POMADA X 60 GR</t>
  </si>
  <si>
    <t>PAPAVERYL SOLUCION GOTAS x 30ml</t>
  </si>
  <si>
    <t>PENICILINA BENZATINICA 1.200.000 UI PVO P/ SUSPENSION INYECTABLE I.M</t>
  </si>
  <si>
    <t>PENICILINA BENZATINICA 2.400.000 UI PVO P/ SUSPENSION INYECTABLE I.M</t>
  </si>
  <si>
    <t>PENICILINA G BENZATINICA 2.400.000 UI</t>
  </si>
  <si>
    <t>PIROXICAM 20 MG X 10 CAP (ELTER)</t>
  </si>
  <si>
    <t>POLIAMIN 10% SOLUCION 500 ML</t>
  </si>
  <si>
    <t>POMADA CEROX 60G</t>
  </si>
  <si>
    <t>PREDNISOLONA 5 MG TABLETAS</t>
  </si>
  <si>
    <t>PROPOFOL 200 MG / 20 ML AMP</t>
  </si>
  <si>
    <t>QUINOFTAL SOL. OFTALMICA</t>
  </si>
  <si>
    <t>QUINOMAX SOL. OFTALMICA</t>
  </si>
  <si>
    <t>REMDESIVIR 100 MG POLVO LIOFILIZADO PARA INYECCION</t>
  </si>
  <si>
    <t>RESTAURALYTE X 18 GR POLVO PARA PREPARAR BEBIDA HIDRATANTE</t>
  </si>
  <si>
    <t>ROSUVASTATINA 10 MG X 30 COMP</t>
  </si>
  <si>
    <t>ROSUVASTATINA 20 MG X 10 TAB</t>
  </si>
  <si>
    <t>SABANA PARA CAMILLA</t>
  </si>
  <si>
    <t>SALBUTAMOL SOL. P/INHALAR</t>
  </si>
  <si>
    <t>SARIFAN COMPOSITUM (HIOSCINA 0,01 G + DIPIRONA 0,25 G) X 20 TAB</t>
  </si>
  <si>
    <t>SCALP N° 19</t>
  </si>
  <si>
    <t>SHAMPOO MECHICO PARA BEBÉ 200 ML</t>
  </si>
  <si>
    <t>SILDENAFIL 50 MG X 1 TAB</t>
  </si>
  <si>
    <t>SIMVASTATINA 40MG X 10 TAB</t>
  </si>
  <si>
    <t>SINUTIL DIA</t>
  </si>
  <si>
    <t xml:space="preserve">SISTEMA DE DRENAJE URINARIO + BOLSA COLECTORA DE ORINA 2000ML </t>
  </si>
  <si>
    <t>SONDA SUCCION N° 5</t>
  </si>
  <si>
    <t>SULFATO FERROSO 300 MG / 5ML X 120 ML JARABE</t>
  </si>
  <si>
    <t>TAMSULOSINA 0,4 MG TABLETAS</t>
  </si>
  <si>
    <t>TAMSULOSINA 0.4 MG X 10 TAB DE LIBERACION PROLONGADA</t>
  </si>
  <si>
    <t>TEOFILINA 600 MG X 10 TAB DE LIBERACION PROLONADA</t>
  </si>
  <si>
    <t>TEUTOVIT- E 400 MG X 30 CAP</t>
  </si>
  <si>
    <t>TINIDAZOL 500 MG X 4 TAB RECUBIERTAS</t>
  </si>
  <si>
    <t>TIOCOLFEN 600 MG - 4 MG X 10 TABLETAS RECUBIERTAS</t>
  </si>
  <si>
    <t>TODEX 7,5 G UNGUENTO OFTALMICO</t>
  </si>
  <si>
    <t>TRACEVAL (ACETAMINOFEN 325 MG + TRAMADOL CLORHIDRATO 37,5 MG) X 20 TAB REC</t>
  </si>
  <si>
    <t xml:space="preserve">TRACEVAL (ACETAMINOFEN 500 MG + TRAMADOL CLORHIDRATO 50 MG) X 20 TAB </t>
  </si>
  <si>
    <t>TRAQUEOTOMO N° 3.0</t>
  </si>
  <si>
    <t>TRAQUEOTOMO N° 4.0</t>
  </si>
  <si>
    <t>TRAQUEOTOMO N° 4.5</t>
  </si>
  <si>
    <t>TRAQUEOTOMO N° 5.0</t>
  </si>
  <si>
    <t>TRIMETOPRIM + SULFAMETOXAZOL (80 MG + 400 MG) AMP</t>
  </si>
  <si>
    <t>TUBO DE EXTENSION K-50</t>
  </si>
  <si>
    <t>TUBO ENDOTRAQUEAL N° 3.0  SIN/BALON</t>
  </si>
  <si>
    <t>TUBO ENDOTRAQUEAL N° 6.0  C/BALON</t>
  </si>
  <si>
    <t>TUBO ENDOTRAQUEAL N° 6.5  C/BALON</t>
  </si>
  <si>
    <t>TUBO ENDOTRAQUEAL N° 8.5  C/BALON</t>
  </si>
  <si>
    <t>VALSARTAN 160 MG X 10 TAB</t>
  </si>
  <si>
    <t>VENDA ELASTICA 5 CM X 4 M</t>
  </si>
  <si>
    <t>VITADYN C SABOR MANDARINA X 10 TABLETAS EFERVESCENTES</t>
  </si>
  <si>
    <t>VITADYN KIDS 200MG/5ML JARABE SABOR A NARANJA</t>
  </si>
  <si>
    <t xml:space="preserve">VITAMINA B12 INY X 2ML </t>
  </si>
  <si>
    <t>VITAMINA C 500 MG X 10 TABLETAS MASTICABLES</t>
  </si>
  <si>
    <t>VITAMINA C CAPSULAS X 15</t>
  </si>
  <si>
    <t>VITAMINA C SABOR MANDARINA TIRA  X 10 TAB MASTICABLES</t>
  </si>
  <si>
    <t>VITAMINA C SABOR NARANJA 500 MG + ZINC 15 MG X 12 TABLETAS MASTICABLES</t>
  </si>
  <si>
    <t>VITAMINA C SABOR NARANJA TIRA X 10 TABLETAS MASTICABLES</t>
  </si>
  <si>
    <t>ACETAMINOFEN (PARACETAMOL)  500 MG TABLETAS</t>
  </si>
  <si>
    <t>ACIDO FOLICO (FOLAC) 5 MG X 20 TAB</t>
  </si>
  <si>
    <t>ADAPNE (ADAPALENO) 0,1 % X 30 GR GEL TOPICO</t>
  </si>
  <si>
    <t>ALBEL (ALBENDAZOL) 400 MG X 3 COMPRIMIDOS</t>
  </si>
  <si>
    <t>ALERGOT (AZELASTINA) SOL. OFTALMICA</t>
  </si>
  <si>
    <t>AMBIODIPINA (AMLODIPINA) 10 MG TABLETAS</t>
  </si>
  <si>
    <t>AMBIODIPINA (AMLODIPINA) 5 MG TABLETAS</t>
  </si>
  <si>
    <t xml:space="preserve">AMINOFILINA 200 MG X 20 COMP (EQ. KLAS) </t>
  </si>
  <si>
    <t>AMLODIPINA 5 MG + ATORVASTATINA 20 MG (ATODIP) X 30 TABLETAS RECUBIERTAS</t>
  </si>
  <si>
    <t xml:space="preserve">AMOXIVAL (AMOXICILINA) 250MG/5ML X 90 ML POLVO PARA SUSP ORAL </t>
  </si>
  <si>
    <t>ANAPIR (IBUPROFENO) 200MG X 10 CAPSULAS BLANDAS</t>
  </si>
  <si>
    <t>ANAPIR (IBUPROFENO) 400MG X 10 CAPSULAS BLANDAS</t>
  </si>
  <si>
    <t xml:space="preserve">ANGRIP DIA (ACETAMINOFEN 500MG + CLORFENAMINA MALEATO 2 MG + CAFEINA 30 MG) X 8 COMP </t>
  </si>
  <si>
    <t>ANGRIP NOCHE (ACETAMINOFEN 500 MG + CLORFENIRAMINA MALEATO 3 MG) X 4 COMP REC</t>
  </si>
  <si>
    <t>ANTAAR HCT (BISOPROLOL + HIDROCLOROTIAZIDA) 2,5MG/6,25 MG X 30 TAB</t>
  </si>
  <si>
    <t>APYRENE (ACETAMINOFEN) 650MG X 10 CAPSULAS</t>
  </si>
  <si>
    <t>ARCOVAL (ETORICOXIB) 90 MG X 7 TAB REC</t>
  </si>
  <si>
    <t>ATORVACOF (ATORVASTATINA) 20MG X 14 TAB</t>
  </si>
  <si>
    <t>ATROALDO (BROMURO DE IPRATROPIO) 20 MCG X 200 DOSIS SOLUCION PARA INHALAR + DISPOSITIVO (ALDO UNION)</t>
  </si>
  <si>
    <t>BACTEVAL (SULFAMETIZOL 250 MG + FENAZOPIRIDINA CLORHIDRATO 50 MG) X 24 COMPRIMIDOS</t>
  </si>
  <si>
    <t>BELSPAN COMPUESTO (BUTILBROMURO DE ESCOPOLAMINA 10 MG + DIPIRONA SODICA 250 MG) X 20 GRAGEAS (EQ. SARIFAN)</t>
  </si>
  <si>
    <t>BETASALICIS (BETAMETASONA 0,1% + ACIDO SALICILICO 0,05%) X 20 G CREMA</t>
  </si>
  <si>
    <t xml:space="preserve">BIOCOR AMLO (OLMESARTAN 20 MG + AMLODIPINA 5 MG) X 30 TAB </t>
  </si>
  <si>
    <t>BIOCOR AMLO (OLMESARTAN 40 MG + AMLODIPINA 5 MG) X 10 TAB</t>
  </si>
  <si>
    <t xml:space="preserve">BIOCOR AMLO (OLMESARTAN 40 MG + AMLODIPINA 5 MG) X 30 TAB </t>
  </si>
  <si>
    <t>BOOZSPORT (SALICILATO METILICO 10% + MENTOL 7% + ALCANFOR 2%) X 40 G CREMA</t>
  </si>
  <si>
    <t>BOROCANFOR RELAX "ANTI-ROCE" BARRA X 14 GR</t>
  </si>
  <si>
    <t>BOSKA (PARACETAMOL 500 MG + CAFEINA 30 MG) X 10 TAB</t>
  </si>
  <si>
    <t>BRIMONIDINA 2 MG X 5 ML GOTAS OFTALMICAS (EQ. ALFADYN)</t>
  </si>
  <si>
    <t>BUDENAS (BUDESONIDA) SUSP. NASAL</t>
  </si>
  <si>
    <t>CANDER HCT (CANDESARTAN 8MG  + HIDROCLOROTIAZIDA 12,5MG) X 30 TAB</t>
  </si>
  <si>
    <t>CARBAMAZEPINA 200 MG X 20 TAB (GENCER)</t>
  </si>
  <si>
    <t>CARDIBIOL (CARVEDILOL) 12,5MG X 10 TAB</t>
  </si>
  <si>
    <t>CEFTIROL (CEFTRIAXONA) 1G POLVO PARA SOL INYECTABLE I.M/I.V</t>
  </si>
  <si>
    <t>CELAY (CETIRIZINA)  10 MG X 10 TAB</t>
  </si>
  <si>
    <t>CIPROFLOXACINA 0,3% X 5 ML GOTAS OFTALMICAS (EQ. QUINOFTAL)</t>
  </si>
  <si>
    <t>CIPROQUIN (CIPROFLOXACINA) 2 MG/ML X 100 ML SOLUCION I.V</t>
  </si>
  <si>
    <t>CLENBUXOL (CLENBUTEROL + AMBROXOL) 0,005MG/ML + 7,5MG/ML X 20 ML GOTAS</t>
  </si>
  <si>
    <t>CLINDELLA (TIBOLONA) 2,5 MG X 30 COMP</t>
  </si>
  <si>
    <t>CLORACE (ACETAMINOFEN 500 MG + CLORFENIRAMINA 4 MG) X 10 TAB</t>
  </si>
  <si>
    <t>CLORACE (ACETAMINOFEN 500 MG + CLORFENIRAMINA 4 MG) X 20 TAB</t>
  </si>
  <si>
    <t>CLORACI (VITAMINA C) 1000 MG X 30 TAB</t>
  </si>
  <si>
    <t>CLORACI PLUS (VITAMINA C 100 MG + ZINC 10 MG) X 30 TAB</t>
  </si>
  <si>
    <t>COLAYTE (PREPARACION DE POLIETILENGLICOL 3350 + ELECTROLITOS) ESTUCHE X 4 TARROS 69,7 GR PARA LAVADO GASTROINTESTINAL</t>
  </si>
  <si>
    <t>COLVAL (TIOCOLCHICOSIDO) 4 MG X 12 COMPRIMIDOS</t>
  </si>
  <si>
    <t>CROMOLOX 4% (CROMOGLICATO DE SODIO 40 MG) X 5 ML SOL OFTALMICA (PHARMETIQUE LABS)</t>
  </si>
  <si>
    <t>DICLOFENAC GEL (HEAT RUB) 1,16% X 25 GR</t>
  </si>
  <si>
    <t>DICLOFENAC POTASICO (POLTAX) 50 MG X 20 COMP</t>
  </si>
  <si>
    <t>DICLOFENAC SODICO (FLOGAREN) 50 MG X 20 TAB</t>
  </si>
  <si>
    <t>DIFENAC (DICLOFENAC SODICO) 100 MG X 10 COMP</t>
  </si>
  <si>
    <t>DUROVAL (SILDENAFIL) 100 MG X 1 TAB RECUBIERTA</t>
  </si>
  <si>
    <t>ENOXAPARINA SODICA (E-NEXY) 60 MG / O,6 ML JERINGA PRELLENADA</t>
  </si>
  <si>
    <t>EPITRAL (LAMOTRIGINA) 100 MG X 30 TAB</t>
  </si>
  <si>
    <t>ESOZ (ESOMEPRAZOL) 20 MG X 14 CAP  (GALENO)</t>
  </si>
  <si>
    <t>ESOZ (ESOMEPRAZOL) 40 MG X 14 CAP (GALENO)</t>
  </si>
  <si>
    <t>ESOZ (ESOMEPRAZOL) 40 MG X 7 CAP (GALENO)</t>
  </si>
  <si>
    <t xml:space="preserve">EUSILEN (TIOCOLCHICOSIDO) 4mg X 15 COMPRIMIDOS </t>
  </si>
  <si>
    <t xml:space="preserve">EUSILEN (TIOCOLCHICOSIDO) 4MG X 8 COMPRIMIDOS </t>
  </si>
  <si>
    <t>FERRONIL (SULFATO FERROSO) 40 MG X 50 COMP (EQ. FERGANIC)</t>
  </si>
  <si>
    <t>FLAGIMAX (METRONIDAZOL) 40 MG/ ML X 100 ML SUSP (EQ. METREN)</t>
  </si>
  <si>
    <t>FLAVOL (TRIHIDROXIETILRUTINA) 300 MG X 20 CAPSULAS</t>
  </si>
  <si>
    <t>FLAXOL (OMEGA 3 6 9) X 30 CAPSULAS BLANDAS</t>
  </si>
  <si>
    <t>FLORENT (SACHAROMYCES BOULARDII) 200 MG X 6 CAPS (EQ. PROLARDII)</t>
  </si>
  <si>
    <t>FUNGOMAX (FLUCONAZOL) 200 MG/100 ML</t>
  </si>
  <si>
    <t>FUNOK (ITRACONAZOL) 100 MG X 4 CAP (EQ. FUNGOSIN)</t>
  </si>
  <si>
    <t xml:space="preserve">FUROSEMIDA (EDEMID) 10MG/ML X 2 ML SOL INY IM. IV </t>
  </si>
  <si>
    <t>FUROSEMIDA (NACUA) 40 MG X 12 TAB</t>
  </si>
  <si>
    <t>GLIPTIN-M (SITAGLIPINA + METFORMINA) 50 MG - 500 MG X 10 TAB</t>
  </si>
  <si>
    <t>GYNO-BIO (METRONIDAZOL 500 MG + MICONAZOL NITRATO 100 MG) X 14 COMPRIMIDOS</t>
  </si>
  <si>
    <t>HIDROCORTISONA (WELLSONA) 100 MG POLVO PARA INYECCION I.M/I.V</t>
  </si>
  <si>
    <t>HIOSCINA BUTILBROMURO 10 MG TABLETAS (EQ. BUSCAPINA)</t>
  </si>
  <si>
    <t>HISTALER (DESLORATADINA) 0,5 MG/ML X 60 ML JARABE PEDIATRICO</t>
  </si>
  <si>
    <t>IBUCAF (IBUPROFENO + CAFEINA) 200MG-3MG X 20 TAB</t>
  </si>
  <si>
    <t>IBUCOLVAL (IBUPROFENO 600 MG + TIOCOLCHICOSIDO 4 MG) X 20 TABLETAS RECUBIERTAS</t>
  </si>
  <si>
    <t>IBUPROFENO (BUPROVIL) 600 MG                                                           X 20 COMPRIMIDOS REVESTIDOS</t>
  </si>
  <si>
    <t>IBUPROFENO (IBUFENAC) 400 MG X 20 CAP</t>
  </si>
  <si>
    <t>IBUPROFENO 400 MG + TIOCOLCHICOSIDO 4 MG (IBUTIL) X 20 COMP</t>
  </si>
  <si>
    <t xml:space="preserve">JARABE DE ACHICORIA 120 ML </t>
  </si>
  <si>
    <t>LABICIS (ACICLOVIR) 50MG CREMA</t>
  </si>
  <si>
    <t xml:space="preserve">LAGRIOFTOL 3% (HIDROXIPROPIL METILCELULOSA) X 5 ML SOLUCION OFTALMICA (LAGRIMAS ARTIFICIALES) </t>
  </si>
  <si>
    <t>LANDGRA (SILDENAFILO)  100 MG GEL ORAL SABOR "BANANA"       (EQ. KAMAGRA)</t>
  </si>
  <si>
    <t>LANDGRA (SILDENAFILO)  100 MG GEL ORAL SABOR "CARAMELO"   (EQ. KAMAGRA)</t>
  </si>
  <si>
    <t>LANDGRA (SILDENAFILO)  100 MG GEL ORAL SABOR "FRAMBUESA"  (EQ. KAMAGRA)</t>
  </si>
  <si>
    <t>LANDGRA (SILDENAFILO)  100 MG GEL ORAL SABOR "FRESA"           (EQ. KAMAGRA)</t>
  </si>
  <si>
    <t>LANDGRA (SILDENAFILO)  100 MG GEL ORAL SABOR "MANGO"          (EQ. KAMAGRA)</t>
  </si>
  <si>
    <t>LANDGRA (SILDENAFILO)  100 MG GEL ORAL SABOR "NARANJA"      (EQ. KAMAGRA)</t>
  </si>
  <si>
    <t>LANDGRA (SILDENAFILO)  100 MG GEL ORAL SABOR "PIÑA"              (EQ. KAMAGRA)</t>
  </si>
  <si>
    <t>LANDGRA (SILDENAFILO) 100 MG GEL ORAL "SIETE SABORES"         (EQ. KAMAGRA)</t>
  </si>
  <si>
    <t>LANDGRA (SILDENAFILO) 100 MG TABLETAS X 4 (EQ. VIAGRA)</t>
  </si>
  <si>
    <t>LANOLZINC (OXIDO DE ZINC AL 15% + ACEITE DE HIGADO DE BACALAO AL 11%) X 60 GR</t>
  </si>
  <si>
    <t>LATACOF DUO (LATANOPROST 0,005% + TIMOLOL 0,5%) X 2,5 ML SOLUCION OFTALMICA</t>
  </si>
  <si>
    <t>LETALOP (QUETIAPINA) 100 MG X 30 COMP</t>
  </si>
  <si>
    <t>LEVONORGESTREL (DIA-D)                                                                                                                                           PASTILLA DE EMERGENCIA 1,5 MG  X 1 COMP</t>
  </si>
  <si>
    <t>LEVONORGESTREL 1,5 MG TABLETAS (PASTILLA DE EMERGENCIA)</t>
  </si>
  <si>
    <t>LEVOTEC (LEVOFLOXACINA) 500 MG 5MG/ML x 100ML SOLUCION P/ INFUSIÓN INTRAVENOSA</t>
  </si>
  <si>
    <t>LOCION MC (ANTIACNÉ) X 110 ML</t>
  </si>
  <si>
    <t>LORADEX (LORATADINA) 1MG/ML X 30 ML JARABE</t>
  </si>
  <si>
    <t>LOSAPRES PLUS (LOSARTAN + HIDROCLOROTIAZIDA) 50 MG / 12.5 MG X 28 TAB</t>
  </si>
  <si>
    <t>LOSARTAN + HIDROCLOROTIAZIDA 50/12,5 MG X 15 TAB (ÉLTER)</t>
  </si>
  <si>
    <t>LOSARTAN POTASICO 50 MG X 14 TAB. ÉLTER</t>
  </si>
  <si>
    <t>MARADEX (DEXAMETASONA) 0,1% X 15 ML SUSPENSION OFTALMICA</t>
  </si>
  <si>
    <t>MEROPENEM (MEROCON) 1 G POLVO PARA INY I.V (SAFECON LIFESCIENCES)</t>
  </si>
  <si>
    <t xml:space="preserve">MEROPENEM (OPIPENEM) 1 G POLVO PARA INYECCION + AGUA ESTERIL PARA INYECCION X 10 ML </t>
  </si>
  <si>
    <t>METILCANFOR (SALICILATO DE METILO) FRICCION X 120 ML</t>
  </si>
  <si>
    <t>METRONIDAZOL (HELMIZOL) 250 MG X 20 COMP</t>
  </si>
  <si>
    <t>METSIGLIN (METFORMINA 500 MG + SITAGLIPINA 50 MG) X 10 COMP</t>
  </si>
  <si>
    <t>MIPAX (PRAMIPEXOL) 1 MG X 30 COMP</t>
  </si>
  <si>
    <t>MIRTAZAVAL (MIRTAZAPINA) 30 MG X 30 TABLETAS RECUBIERTAS</t>
  </si>
  <si>
    <t>MONALIZ (MOMETASONA FUROATO) AL 0,05% X 18 G SPRAY NASAL</t>
  </si>
  <si>
    <t>MONONITRATO DE ISOSORBIDA 20 MG X 30 COMP (EQ. ELANTAN)</t>
  </si>
  <si>
    <t>MONTELUKAST 10 MG X 30 TAB REC (MEDIGEN)</t>
  </si>
  <si>
    <t>MOVIMEX (MELOXICAM) 15MG X 10 TAB</t>
  </si>
  <si>
    <t>MOXIFLOXACINA (MEGAMOX) 400 MG/ 250 ML X 250 ML SOL INY IV</t>
  </si>
  <si>
    <t>MYDROX (TROPICAMIDA) SOLUCION OFTALMICA X 5 ML</t>
  </si>
  <si>
    <t xml:space="preserve">NANOCREAM X 50 G POMADA DERMOPROTECTORA DE HAMAMELIS </t>
  </si>
  <si>
    <t>OMEPRAZOL (EUPEPT) 20 MG X 30 CAPSULAS</t>
  </si>
  <si>
    <t>ONDATRIN (ONDASETRON) 2ML / ML X 2 ML SOL INYECTABLE I.V AMPOLLA</t>
  </si>
  <si>
    <t>PRELIVAL (PREGABALINA) 75 MG X 20 CAP</t>
  </si>
  <si>
    <t>PRESIDERM (MUPIROCINA) 2% X 15 GR UNGÜENTO</t>
  </si>
  <si>
    <t>PROCILUS D2 (BACILLUS CLAUSII + ZINC) 10 SOBRES X 1 G SABOR UVA</t>
  </si>
  <si>
    <t>QUADRIMER (BETAMETASONA 1% - FLUCONAZOL 2,5% -GENTAMICINA 1%) X 20 GR CREMA</t>
  </si>
  <si>
    <t>REDUBEN (NIMESULIDE) 100MG X 10 TAB</t>
  </si>
  <si>
    <t>REGULADOR DE FLUJO (CUENTA GOTAS)</t>
  </si>
  <si>
    <t>REHIDROSOL MANZANA 600ML (SALES DE HIDRATACION ORAL)</t>
  </si>
  <si>
    <t>RIFOTRAT (RIFAMICINA) 10 MG/ML X 20 ML SPRAY USO TOPICO (EQ. RIFOCINA)</t>
  </si>
  <si>
    <t>ROGENTYL (GENTAMICINA) 80 MG/2 ML X 2 ML IM/IV</t>
  </si>
  <si>
    <t>RONAVIT (VITAMINA B12 + B1 + B6) X 2 ML SOLUCION INYECTABLE I.M</t>
  </si>
  <si>
    <t>SULFATO FERROSO 125 MG/ ML X 30 ML GOTAS (EQ. FERGANIC)</t>
  </si>
  <si>
    <t>TORIVAS (PINAVERIUM BROMURO) 100 MG X 30 TAB</t>
  </si>
  <si>
    <t>TRAXONOL (ITRACONAZOL) 100 MG X 15 CAPSULAS (EQ. FUNGOSIN)</t>
  </si>
  <si>
    <t>VANCOMICINA (VAANCO-500) 500 MG POLVO LIOFILIZADO PARA INYECCION I.V</t>
  </si>
  <si>
    <t>VANCOMICINA (VANACIN-CP) 500 MG POLVO PARA INYECCION IV</t>
  </si>
  <si>
    <t xml:space="preserve">VASELYM (VASELINA) CON MANZANILLA X 100 G CREMA PROTECTORA HUMECTANTE </t>
  </si>
  <si>
    <t>VENTODUO (SALBUTAMOL 100 MCG + BECLOMETASONA DIPROPIONATO 50 MCG) X 200 DOSIS + DISPOSITIVO (ALDO UNION)</t>
  </si>
  <si>
    <t>VIT E GEL (VITAMINA E) 400 MG X 30 CAPSULAS BLANDAS</t>
  </si>
  <si>
    <t>VITAMINA E (NANVIT-E) 400 IU X 10 CAPSULAS DE GELATINA BLANDA</t>
  </si>
  <si>
    <t>NACIONAL / IMPORTADO</t>
  </si>
  <si>
    <t>PSICOTROPICO / ESTUPEFACIENTE</t>
  </si>
  <si>
    <t>FARMAGENIK</t>
  </si>
  <si>
    <t>LAND</t>
  </si>
  <si>
    <t xml:space="preserve">CALOX </t>
  </si>
  <si>
    <t>COFASA</t>
  </si>
  <si>
    <t>LABORATORIO QUIM-FAR</t>
  </si>
  <si>
    <t>JMW</t>
  </si>
  <si>
    <t>SPEFAR</t>
  </si>
  <si>
    <t>MABRA</t>
  </si>
  <si>
    <t>RONAVA</t>
  </si>
  <si>
    <t>LA SANTÉ</t>
  </si>
  <si>
    <t>POLINAC</t>
  </si>
  <si>
    <t>OFTALMI</t>
  </si>
  <si>
    <t>PLUSANDEX</t>
  </si>
  <si>
    <t>GLENMARK</t>
  </si>
  <si>
    <t>BIENESTAR</t>
  </si>
  <si>
    <t>EL GUARDIAN</t>
  </si>
  <si>
    <t>IM-SUMEDICAL</t>
  </si>
  <si>
    <t>GEOLAB</t>
  </si>
  <si>
    <t>KENELI ACTIVE</t>
  </si>
  <si>
    <t>ALFA</t>
  </si>
  <si>
    <t>DOLLDER</t>
  </si>
  <si>
    <t>VALMORCA</t>
  </si>
  <si>
    <t>ATHENA</t>
  </si>
  <si>
    <t>BIOVENEZUELA</t>
  </si>
  <si>
    <t>BIOSANO</t>
  </si>
  <si>
    <t>BOOZ</t>
  </si>
  <si>
    <t>TEUTO</t>
  </si>
  <si>
    <t>BALAXI</t>
  </si>
  <si>
    <t>VITALIS</t>
  </si>
  <si>
    <t>UNILINK</t>
  </si>
  <si>
    <t>FC PHARMA</t>
  </si>
  <si>
    <t>ROWE</t>
  </si>
  <si>
    <t>GMP</t>
  </si>
  <si>
    <t>MCK PHARMACEUTICAL</t>
  </si>
  <si>
    <t>BELFAR</t>
  </si>
  <si>
    <t>CIFARMA</t>
  </si>
  <si>
    <t>LAB BEHRENS</t>
  </si>
  <si>
    <t>LAB. VITA</t>
  </si>
  <si>
    <t>ZUOZ PHARMA</t>
  </si>
  <si>
    <t>MC MEDICAL</t>
  </si>
  <si>
    <t>INNOVA</t>
  </si>
  <si>
    <t>MEDEK PHARMA</t>
  </si>
  <si>
    <t>AIRELA</t>
  </si>
  <si>
    <t>GLOBO</t>
  </si>
  <si>
    <t>NOVA QUIMICA</t>
  </si>
  <si>
    <t>DFM PHARMA</t>
  </si>
  <si>
    <t>LAB VINCENTI</t>
  </si>
  <si>
    <t>PLASTICOS FAD</t>
  </si>
  <si>
    <t>MEDIHEALTH</t>
  </si>
  <si>
    <t>GALENO</t>
  </si>
  <si>
    <t>PHARLAB</t>
  </si>
  <si>
    <t>CIMED</t>
  </si>
  <si>
    <t>ORLEY LABORATORIES</t>
  </si>
  <si>
    <t>INMENOL</t>
  </si>
  <si>
    <t>NEO QUIMICA</t>
  </si>
  <si>
    <t>BRASTERAPICA</t>
  </si>
  <si>
    <t>WELLONA PHARMA</t>
  </si>
  <si>
    <t>MULTILAB</t>
  </si>
  <si>
    <t>PROBIOTIC</t>
  </si>
  <si>
    <t>SNC PHARMA</t>
  </si>
  <si>
    <t>KODO PHARMA</t>
  </si>
  <si>
    <t>PURE MEDICAL</t>
  </si>
  <si>
    <t>KN95</t>
  </si>
  <si>
    <t xml:space="preserve">PHARLAB </t>
  </si>
  <si>
    <t>DAC</t>
  </si>
  <si>
    <t>OPI GROUP</t>
  </si>
  <si>
    <t>CHEMYCALS SOMA</t>
  </si>
  <si>
    <t>SANIPAD</t>
  </si>
  <si>
    <t>ZYDUS</t>
  </si>
  <si>
    <t>EL MORRO</t>
  </si>
  <si>
    <t>FAHD</t>
  </si>
  <si>
    <t>ARTE NATIVA</t>
  </si>
  <si>
    <t>CELON LABS</t>
  </si>
  <si>
    <t>KWALITY INDIA</t>
  </si>
  <si>
    <t>PROVEMORCA</t>
  </si>
  <si>
    <t>NATULAB</t>
  </si>
  <si>
    <t>UM</t>
  </si>
  <si>
    <t xml:space="preserve">SNC PHARMA </t>
  </si>
  <si>
    <t>MECHICO</t>
  </si>
  <si>
    <t>CBC</t>
  </si>
  <si>
    <t>BASTOS VIEGAS</t>
  </si>
  <si>
    <t>FRASCO X 30 ML</t>
  </si>
  <si>
    <t>BLISTER X 10 TAB</t>
  </si>
  <si>
    <t>CAJA X 10 TAB</t>
  </si>
  <si>
    <t>FRASCO X 120 ML</t>
  </si>
  <si>
    <t>FRASCO</t>
  </si>
  <si>
    <t>CAJA X 20 TAB</t>
  </si>
  <si>
    <t>CAJA X 10 COMP</t>
  </si>
  <si>
    <t>CAJA X 21 COMP</t>
  </si>
  <si>
    <t>CAJA X 24 TAB</t>
  </si>
  <si>
    <t>CAJA X 25 TAB</t>
  </si>
  <si>
    <t>TUBO X 20 GR</t>
  </si>
  <si>
    <t>FRASCO X 30 TAB</t>
  </si>
  <si>
    <t>FRASCO X 100 TAB</t>
  </si>
  <si>
    <t>CAJA X 30 TAB</t>
  </si>
  <si>
    <t>AMPOLLA</t>
  </si>
  <si>
    <t>TUBO X 30 GR</t>
  </si>
  <si>
    <t>CAJA X 20 UNIDADES</t>
  </si>
  <si>
    <t>FRASCO X 120 CC</t>
  </si>
  <si>
    <t>CAJA X 100</t>
  </si>
  <si>
    <t>FRASCO 15 ML</t>
  </si>
  <si>
    <t>CAJA X 3 COMP</t>
  </si>
  <si>
    <t>FRASCO X 250 ML</t>
  </si>
  <si>
    <t>FRASCO X 1 LT</t>
  </si>
  <si>
    <t>FRASCO X 500 ML</t>
  </si>
  <si>
    <t>FRASCO X 5ML</t>
  </si>
  <si>
    <t>CAJA X 30 COMP</t>
  </si>
  <si>
    <t>ROLLO</t>
  </si>
  <si>
    <t>VIAL</t>
  </si>
  <si>
    <t>CAJA X 20 COMP</t>
  </si>
  <si>
    <t>CAJA X 8 CAP</t>
  </si>
  <si>
    <t>FRASCO X 90 ML</t>
  </si>
  <si>
    <t>BLISTER X 10 CAP</t>
  </si>
  <si>
    <t>CAJA X 10 CAP</t>
  </si>
  <si>
    <t>CAJA X 8 COMP</t>
  </si>
  <si>
    <t>CAJA X 4 COMP</t>
  </si>
  <si>
    <t>CAJA X 7 TAB</t>
  </si>
  <si>
    <t>CAJA X 14 TAB</t>
  </si>
  <si>
    <t>UNIDAD</t>
  </si>
  <si>
    <t>FRASCO X 15 ML</t>
  </si>
  <si>
    <t>CAJA X 3 TAB</t>
  </si>
  <si>
    <t>CAJA X 24 COMP</t>
  </si>
  <si>
    <t>CAJA X 20 GRAGEAS</t>
  </si>
  <si>
    <t>TUBO</t>
  </si>
  <si>
    <t>TUBO X 40 GR</t>
  </si>
  <si>
    <t>BARRA</t>
  </si>
  <si>
    <t>GOTAS X 5 ML</t>
  </si>
  <si>
    <t>FRASCO X 15ML</t>
  </si>
  <si>
    <t>UND</t>
  </si>
  <si>
    <t>FRASCO X 100 ML</t>
  </si>
  <si>
    <t>GOTAS</t>
  </si>
  <si>
    <t>FRASCO X 20 ML</t>
  </si>
  <si>
    <t>CAJA X 4 TARROS</t>
  </si>
  <si>
    <t>CAPSULA</t>
  </si>
  <si>
    <t>CAJA X 50 COMP</t>
  </si>
  <si>
    <t>BLISTER X 10</t>
  </si>
  <si>
    <t>CAJA X 30 CAPSULAS</t>
  </si>
  <si>
    <t>TUBO X 15 G</t>
  </si>
  <si>
    <t>FRASCO X 60 ML</t>
  </si>
  <si>
    <t>TUBO X 25 GR</t>
  </si>
  <si>
    <t>CAJA X 1 TAB</t>
  </si>
  <si>
    <t>JERINGA PRELLENADA</t>
  </si>
  <si>
    <t>CAJA X 14 CAP</t>
  </si>
  <si>
    <t>CAJA X 7 CAP</t>
  </si>
  <si>
    <t>CAJA X 15 TAB</t>
  </si>
  <si>
    <t>CAJA X 20 CAP</t>
  </si>
  <si>
    <t>FRASCO X 130 ML</t>
  </si>
  <si>
    <t>CAJA X 6 CAP</t>
  </si>
  <si>
    <t>CAJA X 2 CAP</t>
  </si>
  <si>
    <t>CAJA X 4 CAP</t>
  </si>
  <si>
    <t>CAJA X 12 TAB</t>
  </si>
  <si>
    <t>CAJA X 20 CAPSULAS</t>
  </si>
  <si>
    <t>CAJA X 14 COMP</t>
  </si>
  <si>
    <t>CAJA X 4 TAB</t>
  </si>
  <si>
    <t xml:space="preserve">FRASCO </t>
  </si>
  <si>
    <t>FRASCO X 12 ML</t>
  </si>
  <si>
    <t>GOTAS X 15 ML</t>
  </si>
  <si>
    <t>SOBRE</t>
  </si>
  <si>
    <t>CAJA X 7 SOBRES</t>
  </si>
  <si>
    <t>TABLETAS X 4</t>
  </si>
  <si>
    <t>TUBO X 60 GR</t>
  </si>
  <si>
    <t>CAJA X 28 CAP</t>
  </si>
  <si>
    <t>CAJA X 1 COMP</t>
  </si>
  <si>
    <t>GOTAS ORALES</t>
  </si>
  <si>
    <t xml:space="preserve">CAJA X 25 BLISTER </t>
  </si>
  <si>
    <t>CAJA  X 28 TAB</t>
  </si>
  <si>
    <t>CAJA X 50 UNIDADES</t>
  </si>
  <si>
    <t xml:space="preserve">CAJA X 20 </t>
  </si>
  <si>
    <t>CAJA X 28 TAB</t>
  </si>
  <si>
    <t>TABLETAS X 10</t>
  </si>
  <si>
    <t>TARRO X 50 G</t>
  </si>
  <si>
    <t>CAJA X 1 AMP</t>
  </si>
  <si>
    <t>CAJA X 30 SOBRES</t>
  </si>
  <si>
    <t>1 AMPOLLA</t>
  </si>
  <si>
    <t>TUBO X 60 G</t>
  </si>
  <si>
    <t>TUBO X 15 GR</t>
  </si>
  <si>
    <t>CAJA X 10 SOBRES</t>
  </si>
  <si>
    <t>TUBO 20 G</t>
  </si>
  <si>
    <t>FRASCO 600ML</t>
  </si>
  <si>
    <t>FRASCO X 10 ML</t>
  </si>
  <si>
    <t>SOBRE X 18 GR</t>
  </si>
  <si>
    <t>CAJA X 2 TAB</t>
  </si>
  <si>
    <t>CAJA X 28 COMP</t>
  </si>
  <si>
    <t>FRASCO X 30 CAP</t>
  </si>
  <si>
    <t>BLISTER X 4 TAB</t>
  </si>
  <si>
    <t>CAJA X 15 CAPS</t>
  </si>
  <si>
    <t>TARRO X 100 G</t>
  </si>
  <si>
    <t>CAJA X 30 CAP</t>
  </si>
  <si>
    <t>FRASCO X 20 COMP</t>
  </si>
  <si>
    <t>CAJA X 15 CAP</t>
  </si>
  <si>
    <t>TIRA X 10 TAB</t>
  </si>
  <si>
    <t>SOBRE X 12 TABLETAS</t>
  </si>
  <si>
    <t>TIRAS X 10 TAB</t>
  </si>
  <si>
    <t>FRASCO X 30 COMP</t>
  </si>
  <si>
    <t>1</t>
  </si>
  <si>
    <t>0112244301154</t>
  </si>
  <si>
    <t>0112244301130</t>
  </si>
  <si>
    <t>0112244301123</t>
  </si>
  <si>
    <t>7592236001973</t>
  </si>
  <si>
    <t>8906089281298</t>
  </si>
  <si>
    <t>7591959110217</t>
  </si>
  <si>
    <t>N/A</t>
  </si>
  <si>
    <t>7591020005296</t>
  </si>
  <si>
    <t>7591020005302</t>
  </si>
  <si>
    <t>7591020005319</t>
  </si>
  <si>
    <t>7591519317824</t>
  </si>
  <si>
    <t>7598008000748</t>
  </si>
  <si>
    <t>709193551056</t>
  </si>
  <si>
    <t>7598008000779</t>
  </si>
  <si>
    <t>8906089281380</t>
  </si>
  <si>
    <t>7598008000809</t>
  </si>
  <si>
    <t>7709526459875</t>
  </si>
  <si>
    <t>8904210805610</t>
  </si>
  <si>
    <t>7598008000816</t>
  </si>
  <si>
    <t>18906047593811</t>
  </si>
  <si>
    <t>7598008000830</t>
  </si>
  <si>
    <t>7598008001165</t>
  </si>
  <si>
    <t>7801000000310</t>
  </si>
  <si>
    <t>7598008000953</t>
  </si>
  <si>
    <t>7598008001172</t>
  </si>
  <si>
    <t>7896112114574</t>
  </si>
  <si>
    <t>8906089281175</t>
  </si>
  <si>
    <t>7468191033437</t>
  </si>
  <si>
    <t>7895296444163</t>
  </si>
  <si>
    <t>759723000168</t>
  </si>
  <si>
    <t>18906101701473</t>
  </si>
  <si>
    <t>7598008000885</t>
  </si>
  <si>
    <t>7591020008112</t>
  </si>
  <si>
    <t>7591519006162</t>
  </si>
  <si>
    <t>7590027000631</t>
  </si>
  <si>
    <t>7592236002178</t>
  </si>
  <si>
    <t>7597072000234</t>
  </si>
  <si>
    <t>7898505095545</t>
  </si>
  <si>
    <t>7592454889995</t>
  </si>
  <si>
    <t>7692637000113</t>
  </si>
  <si>
    <t>7590027002147</t>
  </si>
  <si>
    <t>7592806134131</t>
  </si>
  <si>
    <t>7596139004185</t>
  </si>
  <si>
    <t>7597072000241</t>
  </si>
  <si>
    <t>NO APLICA</t>
  </si>
  <si>
    <t>7596139000293</t>
  </si>
  <si>
    <t>18906101701640</t>
  </si>
  <si>
    <t>7896112173403</t>
  </si>
  <si>
    <t>0652931974280</t>
  </si>
  <si>
    <t>6921875006048</t>
  </si>
  <si>
    <t>759020007511</t>
  </si>
  <si>
    <t>6921875009889</t>
  </si>
  <si>
    <t>6921875009896</t>
  </si>
  <si>
    <t>0652931975720</t>
  </si>
  <si>
    <t>00224</t>
  </si>
  <si>
    <t>7707236125967</t>
  </si>
  <si>
    <t>7557956322012</t>
  </si>
  <si>
    <t>7703763750184</t>
  </si>
  <si>
    <t>M-0325</t>
  </si>
  <si>
    <t>M-0486</t>
  </si>
  <si>
    <t>M-0574</t>
  </si>
  <si>
    <t>M-0845</t>
  </si>
  <si>
    <t>M-0473</t>
  </si>
  <si>
    <t>M-0641</t>
  </si>
  <si>
    <t>M-0555</t>
  </si>
  <si>
    <t>M-1663</t>
  </si>
  <si>
    <t>M-0573</t>
  </si>
  <si>
    <t>M-0931</t>
  </si>
  <si>
    <t>M-0442</t>
  </si>
  <si>
    <t>M-0443</t>
  </si>
  <si>
    <t>M-1665</t>
  </si>
  <si>
    <t>M-0469</t>
  </si>
  <si>
    <t>M-0485</t>
  </si>
  <si>
    <t>M-1082</t>
  </si>
  <si>
    <t>M-0771</t>
  </si>
  <si>
    <t>M-1066</t>
  </si>
  <si>
    <t>L-0068</t>
  </si>
  <si>
    <t>M-0844</t>
  </si>
  <si>
    <t>M-0649</t>
  </si>
  <si>
    <t>M-0484</t>
  </si>
  <si>
    <t>M-1441</t>
  </si>
  <si>
    <t>M-1442</t>
  </si>
  <si>
    <t>ACETAMINOFEN 10% SOLUCION ORAL GOTAS</t>
  </si>
  <si>
    <t>ACETAMINOFEN 650MG X 10 TAB PLUSANDEX</t>
  </si>
  <si>
    <t>ACIDO FOLICO 10 MG  X 30 TAB</t>
  </si>
  <si>
    <t>ACIDO FOLICO 10 MG X 20 TAB</t>
  </si>
  <si>
    <t>AFLAMAX 50 MG X 10 TAB</t>
  </si>
  <si>
    <t>ALBENDAZOL 200 MG X 6 TAB</t>
  </si>
  <si>
    <t>ALBENDAZOL 200MG X 2 TAB</t>
  </si>
  <si>
    <t>AZITRODEX 500 MG X 3 TABLETAS RECUBIERTAS</t>
  </si>
  <si>
    <t>CLARASOL SOL. OFTALMICA</t>
  </si>
  <si>
    <t>CORTYNASE 140 DOSIS SUSP. NASAL</t>
  </si>
  <si>
    <t>DEXTAMIN (DESLORATADINA) 0,5 MG/ML X 60 ML SOL ORAL PEDIATRICO</t>
  </si>
  <si>
    <t>DOBET SOL. OFTALMICA</t>
  </si>
  <si>
    <t>ENALAPRIL 20MG X 30 TAB PLUSANDEX</t>
  </si>
  <si>
    <t>GENTAMICINA x 5 ml SOL OFTALMICA</t>
  </si>
  <si>
    <t>KETOPROFENO 100MG X 20 TAB RECUBIERTAS</t>
  </si>
  <si>
    <t>LACRIFORT SOLUCION OFTALMICA X 10 ML</t>
  </si>
  <si>
    <t>LORADEX (LORATADINA) 10MG X 10 TAB</t>
  </si>
  <si>
    <t xml:space="preserve">MISULVAN (AMBROXOL CLORHIDRATO) 15MG/5ML  X 120 ML JARABE PEDIATRICO </t>
  </si>
  <si>
    <t>PROPANOLOL 40MG X 20 COMP PLUSANDEX</t>
  </si>
  <si>
    <t>PROVIM (VITAMINAS Y MINERALES) X 20 GRAGEAS</t>
  </si>
  <si>
    <t>SECNIDEX (SECNIDAZOL) 500 MG X 4 TABLETAS RECUBIERTAS</t>
  </si>
  <si>
    <t xml:space="preserve">AIRON (MONTELUKAST) 10 MG X 10 TAB REC </t>
  </si>
  <si>
    <t>AIRON (MONTELUKAST) 5 MG X 10 TAB MASTICABLES PEDIATRICO</t>
  </si>
  <si>
    <t>CAJA X 6 TAB</t>
  </si>
  <si>
    <t>FRASCO 5ML</t>
  </si>
  <si>
    <t>FRASCO X 3 ML</t>
  </si>
  <si>
    <t>FRASCO X 20 GRAGEAS</t>
  </si>
  <si>
    <t>7592236001997</t>
  </si>
  <si>
    <t>M-1143</t>
  </si>
  <si>
    <t>M-1395</t>
  </si>
  <si>
    <t>M-1666</t>
  </si>
  <si>
    <t>M-1673</t>
  </si>
  <si>
    <t>M-1674</t>
  </si>
  <si>
    <t>M-1145</t>
  </si>
  <si>
    <t>M-1144</t>
  </si>
  <si>
    <t>M-1251</t>
  </si>
  <si>
    <t>M-1675</t>
  </si>
  <si>
    <t>M-1156</t>
  </si>
  <si>
    <t>M-1680</t>
  </si>
  <si>
    <t>M-1668</t>
  </si>
  <si>
    <t>M-1146</t>
  </si>
  <si>
    <t>M-1147</t>
  </si>
  <si>
    <t>M-1149</t>
  </si>
  <si>
    <t>M-1669</t>
  </si>
  <si>
    <t>M-1677</t>
  </si>
  <si>
    <t>M-1670</t>
  </si>
  <si>
    <t>M-1679</t>
  </si>
  <si>
    <t>M-1120</t>
  </si>
  <si>
    <t>M-1684</t>
  </si>
  <si>
    <t>D-0132</t>
  </si>
  <si>
    <t>D-0130</t>
  </si>
  <si>
    <t>D-0131</t>
  </si>
  <si>
    <t>M-1300</t>
  </si>
  <si>
    <t>M-1546</t>
  </si>
  <si>
    <t>M-1683</t>
  </si>
  <si>
    <t>M-1307</t>
  </si>
  <si>
    <t>M-1517</t>
  </si>
  <si>
    <t>M-1543</t>
  </si>
  <si>
    <t>M-1542</t>
  </si>
  <si>
    <t>M-1309</t>
  </si>
  <si>
    <t>M-1681</t>
  </si>
  <si>
    <t>M-1151</t>
  </si>
  <si>
    <t>M-0803</t>
  </si>
  <si>
    <t>M-1672</t>
  </si>
  <si>
    <t>ACIDO VALPROICO 250/5 ML X 120 ML</t>
  </si>
  <si>
    <t>AGUA ESTERIL PARA INYECCION X 10 ML AMPOLLA</t>
  </si>
  <si>
    <t>AZITROMICINA 500 MG X 3 TABLETAS</t>
  </si>
  <si>
    <t>BACITRACINA 500 UI/G UNGÜENTO</t>
  </si>
  <si>
    <t>CLONEDAC FEET (BIFONAZOL) 20 G CREMA</t>
  </si>
  <si>
    <t>CLONZEP 2 MG X 30 TAB</t>
  </si>
  <si>
    <t>DAC-LAX (POLIETILENGLICOL) 120 G POLVO</t>
  </si>
  <si>
    <t>DIOSMINA 450 MG + HESPERIDINA 50 MG X 10 TAB</t>
  </si>
  <si>
    <t>HIDROCLOROTIAZIDA 50 MG X 10 TAB</t>
  </si>
  <si>
    <t>IBUPROFENO + TIOCOLCHICOSIDO 600 MG X 10 TAB</t>
  </si>
  <si>
    <t>IBUPROFENO 600 MG X 10 TAB</t>
  </si>
  <si>
    <t>KETODAC (KETOPROFENO) 100 MG X 10 CAPSULAS BLANDAS</t>
  </si>
  <si>
    <t>LEVOTIROXINA 100 MCG X 30 TAB</t>
  </si>
  <si>
    <t>LIDOCAINA 2% INYECCION I.M - S.C X 50 ML</t>
  </si>
  <si>
    <t>MASCARILLA DESECHABLE  PARA NIÑOS KF94</t>
  </si>
  <si>
    <t>MASCARILLA DESECHABLE AZUL 3 CAPAS</t>
  </si>
  <si>
    <t>MASCARILLA DESECHABLE NEGRA 3 CAPAS TERMOSELLADO</t>
  </si>
  <si>
    <t xml:space="preserve">MEBENDAZOL 100 MG/ 5 ML X 30 ML </t>
  </si>
  <si>
    <t>MEMANTINA 20 MG X 10 TAB</t>
  </si>
  <si>
    <t>METRONIDAZOL INFUSION IV 500 MG/100 ML</t>
  </si>
  <si>
    <t>PIRACETAM 800 MG X 10 TAB</t>
  </si>
  <si>
    <t>PROGESTERONA 200 MG X 10 TAB DE LIBERACION SOSTENIDA</t>
  </si>
  <si>
    <t>PROGESTERONA 200 MG X 10 TAB VAGINALES + APLICADOR</t>
  </si>
  <si>
    <t>RISPERIDONA 3 MG X 10 TAB</t>
  </si>
  <si>
    <t>SULTAMICILINA 750 MG X 10 TAB REC</t>
  </si>
  <si>
    <t xml:space="preserve">TRIMETOPRIM + SULFAMETOXAZOL 160 MG + 800 MG TABLETAS </t>
  </si>
  <si>
    <t>ACEVAL (ACETAMINOFEN) 650 MG X 10 TAB</t>
  </si>
  <si>
    <t>CANDER (CANDESARTAN) 16MG X 30 TAB</t>
  </si>
  <si>
    <t>CANDER (CANDESARTAN) 8MG X 30 TAB</t>
  </si>
  <si>
    <t>CANDER HCT (CANDESARTAN 16MG  + HIDROCLOROTIAZIDA 12,5MG) X 30 TAB</t>
  </si>
  <si>
    <t>DUROVAL (SILDENAFIL) 50 MG X 1 TAB RECUBIERTA</t>
  </si>
  <si>
    <t>DUROVAL (SILDENAFIL) 50 MG X 2 TAB RECUBIERTA</t>
  </si>
  <si>
    <t>EPITRAL (LAMOTRIGINA) 50 MG X 30 TAB</t>
  </si>
  <si>
    <t>NERALGYN (ISOMETEPTENO 30 MG + DIPIRONA 300 MG + CAFEINA 30 MG) X 20 COMP (EQ. IVAGAN)</t>
  </si>
  <si>
    <t>PARACETAMOL (TYFLEN) 32 MG/ ML X 60 ML JARABE PEDIATRICO SABOR CEREZA (EQ. APIRET)</t>
  </si>
  <si>
    <t>PREGABALINA 75 MG X 10 TAB (EQ. LYRICA)</t>
  </si>
  <si>
    <t>SALICETIL (ACIDO ACETILSALICILICO) 100 MG X 10 COMP (EQ. ASPIRINA)</t>
  </si>
  <si>
    <t>TADAFOX (TADALAFILO) 5 MG X 30 TAB REC</t>
  </si>
  <si>
    <t>KLASITEX</t>
  </si>
  <si>
    <t>FRASCO X 120 G</t>
  </si>
  <si>
    <t xml:space="preserve">PAQUETE X 10 UNIDADES </t>
  </si>
  <si>
    <t>BLISTER X 10 COMP</t>
  </si>
  <si>
    <t>7591020000611</t>
  </si>
  <si>
    <t>8906089281397</t>
  </si>
  <si>
    <t>8906121690071</t>
  </si>
  <si>
    <t>18906047594382</t>
  </si>
  <si>
    <t>M-1577</t>
  </si>
  <si>
    <t>M-1578</t>
  </si>
  <si>
    <t>M-0223</t>
  </si>
  <si>
    <t>L-0056</t>
  </si>
  <si>
    <t>M-1581</t>
  </si>
  <si>
    <t>M-0960</t>
  </si>
  <si>
    <t>M-1586</t>
  </si>
  <si>
    <t>M-1587</t>
  </si>
  <si>
    <t>M-1590</t>
  </si>
  <si>
    <t>M-1592</t>
  </si>
  <si>
    <t>M-1597</t>
  </si>
  <si>
    <t>M-1685</t>
  </si>
  <si>
    <t>M-1600</t>
  </si>
  <si>
    <t>M-1602</t>
  </si>
  <si>
    <t>M-1610</t>
  </si>
  <si>
    <t>M-1614</t>
  </si>
  <si>
    <t>M-1615</t>
  </si>
  <si>
    <t>M-1688</t>
  </si>
  <si>
    <t>M-1619</t>
  </si>
  <si>
    <t>M-1620</t>
  </si>
  <si>
    <t>L-0098</t>
  </si>
  <si>
    <t>M-1689</t>
  </si>
  <si>
    <t>M-1623</t>
  </si>
  <si>
    <t>M-1625</t>
  </si>
  <si>
    <t>M-1690</t>
  </si>
  <si>
    <t>M-1626</t>
  </si>
  <si>
    <t>M-1628</t>
  </si>
  <si>
    <t>M-1629</t>
  </si>
  <si>
    <t>M-1630</t>
  </si>
  <si>
    <t>M-1639</t>
  </si>
  <si>
    <t>M-1641</t>
  </si>
  <si>
    <t>M-1642</t>
  </si>
  <si>
    <t>M-1691</t>
  </si>
  <si>
    <t>M-1646</t>
  </si>
  <si>
    <t>M-1647</t>
  </si>
  <si>
    <t>M-1652</t>
  </si>
  <si>
    <t>M-1656</t>
  </si>
  <si>
    <t>M-1686</t>
  </si>
  <si>
    <t>AB CALCIUM B12 X 240 ML SUSPENSION ORAL</t>
  </si>
  <si>
    <t>AB CALCIUM D3 X 240 ML SUSPENSION ORAL SABOR FRESA</t>
  </si>
  <si>
    <t>ACIDO VALPROICO 500 MG TABLETAS</t>
  </si>
  <si>
    <t>CAPTOPRIL 25 MG X 30 COMPRIMIDOS</t>
  </si>
  <si>
    <t>CARDBET (CARVEDILOL) 6,25 MG X 30 COMP</t>
  </si>
  <si>
    <t>DIABETYLL CREMA HIDRATANTE P/ DIABETICOS X 300 G</t>
  </si>
  <si>
    <t>ENALAPRIL 10 MG X 30 COMP</t>
  </si>
  <si>
    <t>HIERRO SACARATO 20 MG/ML INYECCION</t>
  </si>
  <si>
    <t>LORASLIV (LORATADINA) 10 MG X 12 COMP</t>
  </si>
  <si>
    <t xml:space="preserve">LOSARTAN POTASICO 50 MG X 30 COMP </t>
  </si>
  <si>
    <t>POLIMAIS A-Z X 60 CAPSULAS</t>
  </si>
  <si>
    <t>TORSILAX (CAFEINA 30 MG+ CARISOPRODOL 125 MG + D. SODICO 50 MG + PARACETAMOL 300 MG) DISPENSADOR 20 BLISTER X 10 TAB</t>
  </si>
  <si>
    <t>VENOCHEA X 300 G CREMA ANTIVARICES</t>
  </si>
  <si>
    <t>ACETATO DE CIPROTERONA 2 MG + ETINILESTRADIOL 0,035 MG X 21 COMP (EQ. DIANE 35)</t>
  </si>
  <si>
    <t>APETIVITON (CIPROEPTADINA + VIT B+ VIT D + VIT C) X 240 ML SOL ORAL SABOR CEREZA CARAMELO (EQ. APETININ)</t>
  </si>
  <si>
    <t>BETRICORT (CETOCONAZOL 20 MG + BETAMETASONA 0,64 MG + NEOMICINA 2,5 MG) X 30 GR (EQ. BAYCUTEN Y QUADRIMER)</t>
  </si>
  <si>
    <t>CICLOBENZAPRINA 10 MG X 30 COMP (PARECIDO A DORIXINA FLEX)</t>
  </si>
  <si>
    <t>CINATREX (TETRACICLINA) 5 MG  X 3,5 G POMADA OFTALMICA (EQ. TERRAMICINA)</t>
  </si>
  <si>
    <t>CONAZOL (KETOCONAZOL) 20 MG/ G X 20 G CREMA</t>
  </si>
  <si>
    <t>DICAZID (GLICAZIDA) 30 MG X 30 COMP (EQ GLIDAN)</t>
  </si>
  <si>
    <t>FLORENT (SACHAROMYCES BOULARDII) 100 MG X 12 CAPS (EQ. PROLARDII)</t>
  </si>
  <si>
    <t>GLICEL ADULTO  2,5 G X 6  SUPOSITORIOS DE GLICERINA</t>
  </si>
  <si>
    <t>GLICEL PEDIATRICO  1,5 G X 6 SUPOSITORIOS DE GLICERINA</t>
  </si>
  <si>
    <t>HIDRALI X 500 ML SOLUCION HIDRATANTE SABOR GUARANA (EQ REHIDROSOL)</t>
  </si>
  <si>
    <t>HIDRALI X 500 ML SOLUCION HIDRATANTE SABOR NARANJA (EQ REHIDROSOL)</t>
  </si>
  <si>
    <t>HIDRALI X 500 ML SOLUCION HIDRATANTE SABOR TUTTI FRUTI (EQ REHIDROSOL)</t>
  </si>
  <si>
    <t>LACTULAXY (LACTULOSA) 66,7 MG/ML X 120 ML SUSP SABORN CIRUELA (EQ. MODERAN)</t>
  </si>
  <si>
    <t>LEFLORA (LACTOBACILUS ACIDOPHILUS) X 12 CAP</t>
  </si>
  <si>
    <t>LINOFEME (LEVONORGESTREL 0,15 MG + ETINILESTRADIOL 0,03 MG) X 21 COMP</t>
  </si>
  <si>
    <t>LUFTY GEL (SIMETICONA) 125 MG DISPENSADOR X 25 BLISTER X 3 CAP BLANDAS (EQ. EVIGAX)</t>
  </si>
  <si>
    <t>MAGMILK X 100 ML SUSP (EQ. MAALOX)</t>
  </si>
  <si>
    <t>MAGMILK X 100 ML SUSP SABOR MENTA (EQ. MAALOX)</t>
  </si>
  <si>
    <t>PEDIANUTRI X 20 ML GOTAS SABOR TUTII FRUTTI (EQ HENOVIC)</t>
  </si>
  <si>
    <t>PLABEL (METOCLOPRAMIDA) 10 MG X 20 COMP</t>
  </si>
  <si>
    <t>POLIMAIS KIDS PATRULLA CANINA X 240 ML SABOR TUTTI FRUTTI</t>
  </si>
  <si>
    <t>PREGABALINA 75 MG X 30 CAPSULAS (EQ. LYRICA)</t>
  </si>
  <si>
    <t xml:space="preserve">PROAPETIC BC X 240 ML SUSPENSION (EQ. LISIN-B) </t>
  </si>
  <si>
    <t>SECNIMAX (SECNIDAZOL) 1000 MG X 2 COMP (EQ. DAKSOL)</t>
  </si>
  <si>
    <t>ZINC (ZINQUA) 29,56 MG X 30 COMP</t>
  </si>
  <si>
    <t>AVVIO PHARMA</t>
  </si>
  <si>
    <t>VITAMEDIC</t>
  </si>
  <si>
    <t>NUTRIEX</t>
  </si>
  <si>
    <t>FRASCO X 240 ML</t>
  </si>
  <si>
    <t>TUBO X 35 G</t>
  </si>
  <si>
    <t>FRASCO X 300 G</t>
  </si>
  <si>
    <t>CAJA X 12 CAP</t>
  </si>
  <si>
    <t>CAJA X 6</t>
  </si>
  <si>
    <t>FRASCO X 50 ML</t>
  </si>
  <si>
    <t>CAJA X 12 COMP</t>
  </si>
  <si>
    <t>FRASCO X 60 CAPS</t>
  </si>
  <si>
    <t>CAJA X 2 COMP</t>
  </si>
  <si>
    <t>DISP X 20 BLISTER</t>
  </si>
  <si>
    <t>18906047594849</t>
  </si>
  <si>
    <t>7898100242955</t>
  </si>
  <si>
    <t>7898100243808</t>
  </si>
  <si>
    <t>7598008000892</t>
  </si>
  <si>
    <t>18906047593156</t>
  </si>
  <si>
    <t>7598578000353</t>
  </si>
  <si>
    <t>7897917000963</t>
  </si>
  <si>
    <t>7908028021034</t>
  </si>
  <si>
    <t>M-1692</t>
  </si>
  <si>
    <t>M-0519</t>
  </si>
  <si>
    <t>M-1693</t>
  </si>
  <si>
    <t>DIAMENIL PLUS (METFMORMINA 1000 MG + GLIMEPIRIDA 2 MG) X 30 TAB RECUBIERTAS</t>
  </si>
  <si>
    <t>TRANSISEMA (COLESTIRAMINA) 4 G X 5 G SOBRE POLVO PARA SUSPENSION ORAL</t>
  </si>
  <si>
    <t xml:space="preserve">N°1 DEXTROSA  5% EN AGUA DESTILADA  X 500 ML </t>
  </si>
  <si>
    <t>GLOBAL FARMA</t>
  </si>
  <si>
    <t>SOBRE X 4 G</t>
  </si>
  <si>
    <r>
      <t xml:space="preserve">TASA (Bs/$) HOY: </t>
    </r>
    <r>
      <rPr>
        <b/>
        <sz val="10"/>
        <color rgb="FF215CDF"/>
        <rFont val="Calibri"/>
        <family val="2"/>
        <scheme val="minor"/>
      </rPr>
      <t>13/5/2022</t>
    </r>
  </si>
  <si>
    <t>D-0052</t>
  </si>
  <si>
    <t>M-0592</t>
  </si>
  <si>
    <t>D-0028</t>
  </si>
  <si>
    <t>M-1694</t>
  </si>
  <si>
    <t>M-0608</t>
  </si>
  <si>
    <t>M-0675</t>
  </si>
  <si>
    <t>M-0633</t>
  </si>
  <si>
    <t>M-0634</t>
  </si>
  <si>
    <t>M-0667</t>
  </si>
  <si>
    <t>M-0668</t>
  </si>
  <si>
    <t>M-0676</t>
  </si>
  <si>
    <t>M-1392</t>
  </si>
  <si>
    <t>M-0728</t>
  </si>
  <si>
    <t>M-0669</t>
  </si>
  <si>
    <t>M-0940</t>
  </si>
  <si>
    <t>M-0630</t>
  </si>
  <si>
    <t>M-0635</t>
  </si>
  <si>
    <t>M-0636</t>
  </si>
  <si>
    <t>M-0637</t>
  </si>
  <si>
    <t>M-0692</t>
  </si>
  <si>
    <t>M-1701</t>
  </si>
  <si>
    <t>M-0586</t>
  </si>
  <si>
    <t>M-0596</t>
  </si>
  <si>
    <t>M-0154</t>
  </si>
  <si>
    <t>M-0170</t>
  </si>
  <si>
    <t>M-1574</t>
  </si>
  <si>
    <t>M-0774</t>
  </si>
  <si>
    <t>M-0617</t>
  </si>
  <si>
    <t>M-0662</t>
  </si>
  <si>
    <t>M-0624</t>
  </si>
  <si>
    <t>M-0729</t>
  </si>
  <si>
    <t>M-0677</t>
  </si>
  <si>
    <t>M-1696</t>
  </si>
  <si>
    <t>M-1676</t>
  </si>
  <si>
    <t>M-0618</t>
  </si>
  <si>
    <t>M-0602</t>
  </si>
  <si>
    <t>M-0603</t>
  </si>
  <si>
    <t>M-0673</t>
  </si>
  <si>
    <t>M-0610</t>
  </si>
  <si>
    <t>M-0152</t>
  </si>
  <si>
    <t>M-0150</t>
  </si>
  <si>
    <t>M-0149</t>
  </si>
  <si>
    <t>M-0755</t>
  </si>
  <si>
    <t>M-1078</t>
  </si>
  <si>
    <t>M-0367</t>
  </si>
  <si>
    <t>M-1388</t>
  </si>
  <si>
    <t>M-0612</t>
  </si>
  <si>
    <t>M-0606</t>
  </si>
  <si>
    <t>M-0885</t>
  </si>
  <si>
    <t>M-1698</t>
  </si>
  <si>
    <t>M-0907</t>
  </si>
  <si>
    <t>M-0876</t>
  </si>
  <si>
    <t>M-1695</t>
  </si>
  <si>
    <t>M-1700</t>
  </si>
  <si>
    <t>M-0368</t>
  </si>
  <si>
    <t>M-0733</t>
  </si>
  <si>
    <t>M-0629</t>
  </si>
  <si>
    <t>M-0682</t>
  </si>
  <si>
    <t>M-1682</t>
  </si>
  <si>
    <t>M-1079</t>
  </si>
  <si>
    <t>M-0737</t>
  </si>
  <si>
    <t>ACEITE DE ALMENDRAS EXTRAFINO 30 ML</t>
  </si>
  <si>
    <t>ACETAMINOFEN 500 MGX 20 TAB (ÉLTER)</t>
  </si>
  <si>
    <t>ALCOHOL ABSOLUTO EXTRAFINO 120 ML</t>
  </si>
  <si>
    <t>ALPRAZOLAM 2 MG X 30 TAB</t>
  </si>
  <si>
    <t>AMBROXOL 30MG/5ML JBE X 120 ML ADULTO (ELTER)</t>
  </si>
  <si>
    <t>ANALPER FORTE 650 MG X 10 TAB REFORMULADO</t>
  </si>
  <si>
    <t xml:space="preserve">ANALPER NAX 250 MG X 10 CAP </t>
  </si>
  <si>
    <t>ANALPER PLUS 500MG/10MG TAB X 10</t>
  </si>
  <si>
    <t xml:space="preserve">BETAHISTINA 16 MG X 20 TAB (ELTER) </t>
  </si>
  <si>
    <t xml:space="preserve">BROMHEXINA 4MG/ 5ML X 120 ML </t>
  </si>
  <si>
    <t>BROXOL 50 MG/5 ML X 120 ML JARABE PEDIATRICO</t>
  </si>
  <si>
    <t>BROXOL FLEM 100MG/15ML JARABE X 120 ML</t>
  </si>
  <si>
    <t>BROXOL FLEM GOTAS X 30 ML</t>
  </si>
  <si>
    <t>BROXOL GRIP  125-1MG/5 ML JBE PEDIATRICO</t>
  </si>
  <si>
    <t xml:space="preserve">BUCOXOLGAR 0,15/0,25% SOL TOP. SABOR FRUTOS ROJOS </t>
  </si>
  <si>
    <t>BUCOXOLGAR 0,15/0,25% SOL TOP. SABOR MENTA</t>
  </si>
  <si>
    <t>BUCOXOLGAR 0,15/0,25% SOL TOP. SABOR MIEL Y LIMON</t>
  </si>
  <si>
    <t>CANDESARTAN 16 MG X 10 TAB (ELTER)</t>
  </si>
  <si>
    <t>CAPLAM (ALPRAZOLAM) 0,5 MG X 30 COMP</t>
  </si>
  <si>
    <t>CAPLAM (ALPRAZOLAM) 1 MG X 50 COMP</t>
  </si>
  <si>
    <t>CETIRIZINA 5 MG/5ML X 60 ML JBE (ÉLTER)</t>
  </si>
  <si>
    <t>CITRATO DE POTASIO AL 10,8% 1LT</t>
  </si>
  <si>
    <t>CITRATO DE POTASIO AL 10,8% 500ml</t>
  </si>
  <si>
    <t>CLOTRIGEN (CLOTRIMAZOL + GENTAMICINA + BETAMETASONA) x 30 g CREMA</t>
  </si>
  <si>
    <t>CLOTRIM+NEOMIC+DEXAMETA CREMA X 20 GR. ÉLTER</t>
  </si>
  <si>
    <t>DAKSOL 500MG X 4 TAB</t>
  </si>
  <si>
    <t>DESLER 0,5 MG/ML JARABE PEDIATRICO X 60 ML</t>
  </si>
  <si>
    <t xml:space="preserve">DESLER M 1,25 MG/4 MG  PEDIATRICO X 10 SOBRES GRANULADO </t>
  </si>
  <si>
    <t xml:space="preserve">DESLER M 5MG - 10 MG X 10 TAB RECUBIERTAS </t>
  </si>
  <si>
    <t>DESLORATADINA 2,5 MG/ML JARABE X 60 ML (ELTER)</t>
  </si>
  <si>
    <t>FEXOFENADINA CLORHIDRATO 180 MG X 7 TAB RECUBIERTAS</t>
  </si>
  <si>
    <t>FLAVOXATO 200 MG X 20 TAB</t>
  </si>
  <si>
    <t>GLIMEPIRIDE 2 MG X 16 TAB (ÉLTER)</t>
  </si>
  <si>
    <t>GLIMEPIRIDE 4 MG X 16 TAB (ÉLTER)</t>
  </si>
  <si>
    <t>HEDRALIV JARABE X 120 ML</t>
  </si>
  <si>
    <t>IRBESARTAN 150 MG X 10 TAB (PHARMETIQUE LABS)</t>
  </si>
  <si>
    <t>JARABE DE BERRO 120ML</t>
  </si>
  <si>
    <t>JARABE PASSIFLORA PLUS 180ML</t>
  </si>
  <si>
    <t>LETALOP (QUETIAPINA) 25 MG X 30 COMP</t>
  </si>
  <si>
    <t>MELOXICAM  15 MG X 10 TAB (ÉLTER)</t>
  </si>
  <si>
    <t>MEZHITIN (MEMANTINA) 10MG X 50 COMP</t>
  </si>
  <si>
    <t>MIPAX (PRAMIPEXOL) 0,25 MG X 30 COMPRIMIDOS RANURADOS</t>
  </si>
  <si>
    <t>NITAZOXANIDA 500 MG X 6 TAB MASTICABLES</t>
  </si>
  <si>
    <t>SOLFEM (METRONIDAZOL + NISTATINA + GENTAMICINA + LIDOCAINA) X 5 OVULOS VAGINALES</t>
  </si>
  <si>
    <t>SOLUCION FISIOLOGICA 30ML</t>
  </si>
  <si>
    <t>SORKINOX (LEVODOPA-CARBIDOPA) 250/25MG X 30 COMP</t>
  </si>
  <si>
    <t>TALYSTO (TADALAFILO) 20 MG X 1 TAB MASTICABLE (PHARMETIQUE LABS)</t>
  </si>
  <si>
    <t>TIOCOLCHICOSIDO 4 MG X 10 TAB</t>
  </si>
  <si>
    <t>TRIMETOPRIM 40 MG + SULFAMETOXAZOL 200MG/5ML (COTRIMOXAZOL) X 100 ML</t>
  </si>
  <si>
    <t>TROLAM (CITALOPRAM) 20 MG X 20 COMP</t>
  </si>
  <si>
    <t>VALSARTAN 80 MG X 14 TAB. ELTER</t>
  </si>
  <si>
    <t>AMBROXOL 15 MG/5ML JBE X 120 ML PEDIATRICO  (ÉLTER)</t>
  </si>
  <si>
    <t>ANALPER CAF (ACETAMINOFEN + CAFEINA) 500MG-40MG X 10 TAB</t>
  </si>
  <si>
    <t>FLUDIL (FLUNARIZINA)  10 MG X 20 TAB (GALENO)</t>
  </si>
  <si>
    <t>JARABE DE SEN (SENOLAX) 120ML</t>
  </si>
  <si>
    <t xml:space="preserve">LEPRIT (LEVOSULPIRIDE)  ENZIMATICO X 6 GRAGEAS .ÉLTER </t>
  </si>
  <si>
    <t>LIMOLAX (LIMONADA PURGANTE) x 250 ML</t>
  </si>
  <si>
    <t>LORACERT (LORATADINA 5 MG + PSEUDOEFEDRINA SULFATO 60MG/5ML) X 60 ML  SABOR A CEREZA</t>
  </si>
  <si>
    <t>LOSARTAN POTASICO 100 MG X 10 TAB REC (ÉLTER)</t>
  </si>
  <si>
    <t xml:space="preserve">MOMEQ (MOMETASONA FUROATO) AL 0,1% X 15 GR </t>
  </si>
  <si>
    <t>PULMOLIX LABS (N-ACETILCISTEINA) 600 MG X 10 SOBRES 1,5 G POLVO PARA SOLUCION ORAL (PARMETIQUE LABS) EQ. LYSOMUCIL</t>
  </si>
  <si>
    <t>TALYSTO (TADALAFILO) 5 MG X 10 TAB MASTICABLES (PHARMETIQUE LABS)</t>
  </si>
  <si>
    <t>MEDICO / QUIRURGICO</t>
  </si>
  <si>
    <t xml:space="preserve">FARMAGENIK </t>
  </si>
  <si>
    <t>FRASCO 1LT</t>
  </si>
  <si>
    <t>FRASCO 500ml</t>
  </si>
  <si>
    <t>TUBO X 30 G</t>
  </si>
  <si>
    <t>CAJA X 16 TAB</t>
  </si>
  <si>
    <t>CAJA X 6 GRAGEAS</t>
  </si>
  <si>
    <t>FRASCO 250 ML</t>
  </si>
  <si>
    <t>CAJA X 5 OVULOS</t>
  </si>
  <si>
    <t>0112244301147</t>
  </si>
  <si>
    <t>0011344402221</t>
  </si>
  <si>
    <t>7592454153294</t>
  </si>
  <si>
    <t>0112266402235</t>
  </si>
  <si>
    <r>
      <t xml:space="preserve">ERGOMETRINA MALEATO 0.2MG/1ML AMPOLLA </t>
    </r>
    <r>
      <rPr>
        <b/>
        <sz val="11"/>
        <color rgb="FF0070C0"/>
        <rFont val="Calibri"/>
        <family val="2"/>
        <scheme val="minor"/>
      </rPr>
      <t>(CADENA DE FRIO)</t>
    </r>
  </si>
  <si>
    <r>
      <t xml:space="preserve">VITAMINA C 500 MG/2 ML INYECTABLE IM- IV </t>
    </r>
    <r>
      <rPr>
        <b/>
        <sz val="11"/>
        <color rgb="FF0070C0"/>
        <rFont val="Calibri"/>
        <family val="2"/>
        <scheme val="minor"/>
      </rPr>
      <t>(CADENA DE FRIO)</t>
    </r>
  </si>
  <si>
    <r>
      <t xml:space="preserve">LATANOPROST 0.005% m/v GOTAS OFTALMICAS X 3 ML </t>
    </r>
    <r>
      <rPr>
        <b/>
        <sz val="11"/>
        <color rgb="FF0070C0"/>
        <rFont val="Calibri"/>
        <family val="2"/>
        <scheme val="minor"/>
      </rPr>
      <t>(CADENA DE FRIO)</t>
    </r>
  </si>
  <si>
    <r>
      <t>ACICLOVIR 200 MG X 25 TAB</t>
    </r>
    <r>
      <rPr>
        <b/>
        <sz val="11"/>
        <color rgb="FFFF0000"/>
        <rFont val="Calibri"/>
        <family val="2"/>
        <scheme val="minor"/>
      </rPr>
      <t xml:space="preserve"> (07/2022)</t>
    </r>
  </si>
  <si>
    <r>
      <t xml:space="preserve">ALDUZOL AMP (SALBUTAMOL) 2,5 MG / 2,5 ML SOL P/ NEBULIZAR AMP </t>
    </r>
    <r>
      <rPr>
        <b/>
        <sz val="11"/>
        <color rgb="FFFF0000"/>
        <rFont val="Calibri"/>
        <family val="2"/>
        <scheme val="minor"/>
      </rPr>
      <t>(11/2022)</t>
    </r>
  </si>
  <si>
    <r>
      <t>AMIKACIS (AMIKACINA) 5% X 20 GR CREMA</t>
    </r>
    <r>
      <rPr>
        <b/>
        <sz val="11"/>
        <color rgb="FFFF0000"/>
        <rFont val="Calibri"/>
        <family val="2"/>
        <scheme val="minor"/>
      </rPr>
      <t xml:space="preserve"> (11/2022)</t>
    </r>
  </si>
  <si>
    <r>
      <t>AMLODIPINA 10MG X 10 TAB</t>
    </r>
    <r>
      <rPr>
        <b/>
        <sz val="11"/>
        <color rgb="FFFF0000"/>
        <rFont val="Calibri"/>
        <family val="2"/>
        <scheme val="minor"/>
      </rPr>
      <t xml:space="preserve"> (06/2022)</t>
    </r>
  </si>
  <si>
    <r>
      <t xml:space="preserve">AMLODIPINO 10 MG X 10 TAB (ÉLTER) </t>
    </r>
    <r>
      <rPr>
        <b/>
        <sz val="11"/>
        <color rgb="FFFF0000"/>
        <rFont val="Calibri"/>
        <family val="2"/>
        <scheme val="minor"/>
      </rPr>
      <t xml:space="preserve"> (06/2022)</t>
    </r>
  </si>
  <si>
    <r>
      <t>ARTENOLOL (ATENOLOL) 100 MG X 30 TAB</t>
    </r>
    <r>
      <rPr>
        <b/>
        <sz val="11"/>
        <color rgb="FFFF0000"/>
        <rFont val="Calibri"/>
        <family val="2"/>
        <scheme val="minor"/>
      </rPr>
      <t xml:space="preserve"> (11/2022)</t>
    </r>
  </si>
  <si>
    <r>
      <t>ATRACURIO BESILATO 25MG/2,5ML</t>
    </r>
    <r>
      <rPr>
        <b/>
        <sz val="11"/>
        <color rgb="FFFF0000"/>
        <rFont val="Calibri"/>
        <family val="2"/>
        <scheme val="minor"/>
      </rPr>
      <t xml:space="preserve"> (07/2022)</t>
    </r>
  </si>
  <si>
    <r>
      <t xml:space="preserve">CARVEDILOL 25 MG X 10 TAB </t>
    </r>
    <r>
      <rPr>
        <b/>
        <sz val="11"/>
        <color rgb="FFFF0000"/>
        <rFont val="Calibri"/>
        <family val="2"/>
        <scheme val="minor"/>
      </rPr>
      <t>(07/2022)</t>
    </r>
  </si>
  <si>
    <r>
      <t>CEFADROXILO 250 MG / 5 ML</t>
    </r>
    <r>
      <rPr>
        <b/>
        <sz val="11"/>
        <color rgb="FFFF0000"/>
        <rFont val="Calibri"/>
        <family val="2"/>
        <scheme val="minor"/>
      </rPr>
      <t xml:space="preserve"> (07/2022)</t>
    </r>
  </si>
  <si>
    <r>
      <t xml:space="preserve">ENALAPRIL MALEATO 20MG X 10 TAB </t>
    </r>
    <r>
      <rPr>
        <b/>
        <sz val="11"/>
        <color rgb="FFFF0000"/>
        <rFont val="Calibri"/>
        <family val="2"/>
        <scheme val="minor"/>
      </rPr>
      <t>(06/2022)</t>
    </r>
  </si>
  <si>
    <r>
      <t>FENOTEROL BROMHIDRATO 0,5MG/10ML AMPOLLA</t>
    </r>
    <r>
      <rPr>
        <b/>
        <sz val="11"/>
        <color rgb="FFFF0000"/>
        <rFont val="Calibri"/>
        <family val="2"/>
        <scheme val="minor"/>
      </rPr>
      <t xml:space="preserve"> (07/2022)</t>
    </r>
  </si>
  <si>
    <r>
      <t>FEXOFENADINA HCL 30MG/5ML X 120 ML SUSPENSION</t>
    </r>
    <r>
      <rPr>
        <b/>
        <sz val="11"/>
        <color rgb="FFFF0000"/>
        <rFont val="Calibri"/>
        <family val="2"/>
        <scheme val="minor"/>
      </rPr>
      <t xml:space="preserve"> (11/2022)</t>
    </r>
  </si>
  <si>
    <r>
      <t>GLUSTAR 20 MG X 14 TABLETAS RECUBIERTAS</t>
    </r>
    <r>
      <rPr>
        <b/>
        <sz val="11"/>
        <color rgb="FFFF0000"/>
        <rFont val="Calibri"/>
        <family val="2"/>
        <scheme val="minor"/>
      </rPr>
      <t xml:space="preserve"> (09/2022)</t>
    </r>
  </si>
  <si>
    <r>
      <t xml:space="preserve">INFLAPRED (PREDNISOLONA ACETATO) 10MG/ML X 5 ML SUSPENSION OFTALMICA </t>
    </r>
    <r>
      <rPr>
        <b/>
        <sz val="11"/>
        <color rgb="FFFF0000"/>
        <rFont val="Calibri"/>
        <family val="2"/>
        <scheme val="minor"/>
      </rPr>
      <t>(09/2022)</t>
    </r>
  </si>
  <si>
    <r>
      <t>ITISONA X 30 GR CREMA</t>
    </r>
    <r>
      <rPr>
        <b/>
        <sz val="11"/>
        <color rgb="FFFF0000"/>
        <rFont val="Calibri"/>
        <family val="2"/>
        <scheme val="minor"/>
      </rPr>
      <t xml:space="preserve"> (10/2022)</t>
    </r>
  </si>
  <si>
    <r>
      <t>LACTOVAC (LACTOBACILLUS ACIDOPHILUS) ADULTO X 12 ML</t>
    </r>
    <r>
      <rPr>
        <b/>
        <sz val="11"/>
        <color rgb="FFFF0000"/>
        <rFont val="Calibri"/>
        <family val="2"/>
        <scheme val="minor"/>
      </rPr>
      <t xml:space="preserve"> (08/2022)</t>
    </r>
  </si>
  <si>
    <r>
      <t>LEVONORGESTREL (POSLOV)                                                                                                                                       PASTILLA DE EMERGENCIA 1,5 X 1 COMP</t>
    </r>
    <r>
      <rPr>
        <b/>
        <sz val="11"/>
        <color rgb="FFFF0000"/>
        <rFont val="Calibri"/>
        <family val="2"/>
        <scheme val="minor"/>
      </rPr>
      <t xml:space="preserve"> (11/2022)</t>
    </r>
  </si>
  <si>
    <r>
      <t>LIBERFOR (COMPLEJO B)</t>
    </r>
    <r>
      <rPr>
        <b/>
        <sz val="11"/>
        <color rgb="FFFF0000"/>
        <rFont val="Calibri"/>
        <family val="2"/>
        <scheme val="minor"/>
      </rPr>
      <t xml:space="preserve"> (10/2022)</t>
    </r>
  </si>
  <si>
    <r>
      <t>LOSARTAN + HIDROCLOROTIAZIDA 100 /25 MG X 30 TAB RECUBIERTAS (ÉLTER)</t>
    </r>
    <r>
      <rPr>
        <b/>
        <sz val="11"/>
        <color rgb="FFFF0000"/>
        <rFont val="Calibri"/>
        <family val="2"/>
        <scheme val="minor"/>
      </rPr>
      <t xml:space="preserve"> (11/2022)</t>
    </r>
  </si>
  <si>
    <r>
      <t>MICOSMER METRONIDAZOL 2,5G FLUCONAZOL 2% CREMA</t>
    </r>
    <r>
      <rPr>
        <b/>
        <sz val="11"/>
        <color rgb="FFFF0000"/>
        <rFont val="Calibri"/>
        <family val="2"/>
        <scheme val="minor"/>
      </rPr>
      <t xml:space="preserve"> (07/2022)</t>
    </r>
  </si>
  <si>
    <r>
      <t xml:space="preserve">MISULVAN (AMBROXOL CLORHIDRATO) 7,5 MG/ML X 30 ML SOLUCION GOTAS </t>
    </r>
    <r>
      <rPr>
        <b/>
        <sz val="11"/>
        <color rgb="FFFF0000"/>
        <rFont val="Calibri"/>
        <family val="2"/>
        <scheme val="minor"/>
      </rPr>
      <t>(06/2022)</t>
    </r>
  </si>
  <si>
    <r>
      <t>MONO CORTO PARA PACIENTE</t>
    </r>
    <r>
      <rPr>
        <b/>
        <sz val="11"/>
        <color rgb="FFFF0000"/>
        <rFont val="Calibri"/>
        <family val="2"/>
        <scheme val="minor"/>
      </rPr>
      <t xml:space="preserve"> (09/2022)</t>
    </r>
  </si>
  <si>
    <r>
      <t xml:space="preserve">PARGEVERINA 5MG/1ML AMPOLLA </t>
    </r>
    <r>
      <rPr>
        <b/>
        <sz val="11"/>
        <color rgb="FFFF0000"/>
        <rFont val="Calibri"/>
        <family val="2"/>
        <scheme val="minor"/>
      </rPr>
      <t>(06/2022)</t>
    </r>
  </si>
  <si>
    <r>
      <t>PRELIVAL (PREGABALINA) 150 MG X 20 CAP</t>
    </r>
    <r>
      <rPr>
        <b/>
        <sz val="11"/>
        <color rgb="FFFF0000"/>
        <rFont val="Calibri"/>
        <family val="2"/>
        <scheme val="minor"/>
      </rPr>
      <t xml:space="preserve"> (09/2022)</t>
    </r>
  </si>
  <si>
    <r>
      <t>SERON (SERTRALINA) 50 MG X 30 COMP</t>
    </r>
    <r>
      <rPr>
        <b/>
        <sz val="11"/>
        <color rgb="FFFF0000"/>
        <rFont val="Calibri"/>
        <family val="2"/>
        <scheme val="minor"/>
      </rPr>
      <t xml:space="preserve"> (07/2022)</t>
    </r>
  </si>
  <si>
    <r>
      <t xml:space="preserve">TELYDALT DUO (TELMISARTAN 80 MG + AMLODIPINO 5 MG) X 28 COMPRIMIDOS </t>
    </r>
    <r>
      <rPr>
        <b/>
        <sz val="11"/>
        <color rgb="FFFF0000"/>
        <rFont val="Calibri"/>
        <family val="2"/>
        <scheme val="minor"/>
      </rPr>
      <t>(08/2022)</t>
    </r>
  </si>
  <si>
    <r>
      <t>TELYDALT PLUS (TELMISARTAN 80 MG + HIDROCLOROTIAZIDA 12.5 MG) X 28 COMPRIMIDOS</t>
    </r>
    <r>
      <rPr>
        <b/>
        <sz val="11"/>
        <color rgb="FFFF0000"/>
        <rFont val="Calibri"/>
        <family val="2"/>
        <scheme val="minor"/>
      </rPr>
      <t xml:space="preserve"> (06/2022)</t>
    </r>
  </si>
  <si>
    <r>
      <t xml:space="preserve">TETRACICLINA 500 MG X 10 CAP </t>
    </r>
    <r>
      <rPr>
        <b/>
        <sz val="11"/>
        <color rgb="FFFF0000"/>
        <rFont val="Calibri"/>
        <family val="2"/>
        <scheme val="minor"/>
      </rPr>
      <t>(07/2022)</t>
    </r>
  </si>
  <si>
    <r>
      <t>THIMEROSAL 60ML</t>
    </r>
    <r>
      <rPr>
        <b/>
        <sz val="11"/>
        <color rgb="FFFF0000"/>
        <rFont val="Calibri"/>
        <family val="2"/>
        <scheme val="minor"/>
      </rPr>
      <t xml:space="preserve"> (07/2022)</t>
    </r>
  </si>
  <si>
    <r>
      <t>VALSARTAN + AMLODIPINA 160/10 MG X 10 TABLETAS RECUBIERTAS (ELTER)</t>
    </r>
    <r>
      <rPr>
        <b/>
        <sz val="11"/>
        <color rgb="FFFF0000"/>
        <rFont val="Calibri"/>
        <family val="2"/>
        <scheme val="minor"/>
      </rPr>
      <t xml:space="preserve"> (08/2022)</t>
    </r>
  </si>
  <si>
    <r>
      <t xml:space="preserve">VALSARTAN + AMLODIPINA 80/5 MG X 10 TABLETAS RECUBIERTAS (ELTER) </t>
    </r>
    <r>
      <rPr>
        <sz val="11"/>
        <color rgb="FFFF0000"/>
        <rFont val="Calibri"/>
        <family val="2"/>
        <scheme val="minor"/>
      </rPr>
      <t>(08/2022</t>
    </r>
    <r>
      <rPr>
        <sz val="11"/>
        <color theme="1"/>
        <rFont val="Calibri"/>
        <family val="2"/>
        <scheme val="minor"/>
      </rPr>
      <t>)</t>
    </r>
  </si>
  <si>
    <r>
      <t>VALSARTAN-HCT 80MG/12,5MG TABLETAS X 14</t>
    </r>
    <r>
      <rPr>
        <b/>
        <sz val="11"/>
        <color rgb="FFFF0000"/>
        <rFont val="Calibri"/>
        <family val="2"/>
        <scheme val="minor"/>
      </rPr>
      <t xml:space="preserve"> (10/2022)</t>
    </r>
  </si>
  <si>
    <r>
      <t>VITAMINA C (NANVIT-C) 100 MG/ 5 ML X 100 ML JARABE</t>
    </r>
    <r>
      <rPr>
        <b/>
        <sz val="11"/>
        <color rgb="FFFF0000"/>
        <rFont val="Calibri"/>
        <family val="2"/>
        <scheme val="minor"/>
      </rPr>
      <t xml:space="preserve"> (10/2022)</t>
    </r>
  </si>
  <si>
    <r>
      <t xml:space="preserve">VITAMINA C 500 MG X 20 COMP </t>
    </r>
    <r>
      <rPr>
        <b/>
        <sz val="11"/>
        <color rgb="FFFF0000"/>
        <rFont val="Calibri"/>
        <family val="2"/>
        <scheme val="minor"/>
      </rPr>
      <t>(06/2022)</t>
    </r>
  </si>
  <si>
    <r>
      <t>ZOLPIDEX (ZOLPIDEM) 10MG X 10 COMP</t>
    </r>
    <r>
      <rPr>
        <b/>
        <sz val="11"/>
        <color rgb="FFFF0000"/>
        <rFont val="Calibri"/>
        <family val="2"/>
        <scheme val="minor"/>
      </rPr>
      <t xml:space="preserve"> (10/2022)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</si>
</sst>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 * #,##0.00_ ;_ * \-#,##0.00_ ;_ * &quot;-&quot;??_ ;_ @_ "/>
    <numFmt numFmtId="164" formatCode="#,##0.00_ ;\-#,##0.00\ "/>
    <numFmt numFmtId="165" formatCode="_-* #,##0.00\ _€_-;\-* #,##0.00\ _€_-;_-* &quot;-&quot;??\ _€_-;_-@_-"/>
    <numFmt numFmtId="166" formatCode="#,##0_ ;\-#,##0\ "/>
    <numFmt numFmtId="167" formatCode="dd/mm/yyyy;@"/>
    <numFmt numFmtId="168" formatCode="[$$-409]#,##0.00"/>
    <numFmt numFmtId="169" formatCode="#,##0.0000;\-#,##0.0000"/>
  </numFmts>
  <fonts count="7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rgb="FF0463C1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indexed="12"/>
      <name val="Calibri"/>
      <family val="2"/>
    </font>
    <font>
      <b/>
      <sz val="16"/>
      <color theme="1"/>
      <name val="Calibri"/>
      <family val="2"/>
      <scheme val="minor"/>
    </font>
    <font>
      <u/>
      <sz val="9"/>
      <color rgb="FF0463C1"/>
      <name val="Calibri"/>
      <family val="2"/>
    </font>
    <font>
      <u/>
      <sz val="9"/>
      <color indexed="12"/>
      <name val="Calibri"/>
      <family val="2"/>
    </font>
    <font>
      <u/>
      <sz val="9"/>
      <color theme="10"/>
      <name val="Calibri"/>
      <family val="2"/>
      <scheme val="minor"/>
    </font>
    <font>
      <u/>
      <sz val="9"/>
      <color rgb="FF215CDF"/>
      <name val="Calibri"/>
      <family val="2"/>
    </font>
    <font>
      <u/>
      <sz val="8"/>
      <color indexed="12"/>
      <name val="Calibri"/>
      <family val="2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2" tint="-0.249977111117893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9"/>
      <color theme="2" tint="-0.249977111117893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color theme="1"/>
      <name val="AR CENA"/>
    </font>
    <font>
      <b/>
      <sz val="11"/>
      <color theme="2" tint="-0.249977111117893"/>
      <name val="Calibri"/>
      <family val="2"/>
      <scheme val="minor"/>
    </font>
    <font>
      <b/>
      <sz val="12"/>
      <color theme="1"/>
      <name val="AR CENA"/>
    </font>
    <font>
      <b/>
      <sz val="12"/>
      <color rgb="FF215CDF"/>
      <name val="Calibri"/>
      <family val="2"/>
      <scheme val="minor"/>
    </font>
    <font>
      <b/>
      <sz val="10"/>
      <color rgb="FF215CDF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7C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rgb="FF00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3FFFF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rgb="FF43FFFF"/>
      </bottom>
      <diagonal/>
    </border>
    <border>
      <left style="hair">
        <color rgb="FF47CFFF"/>
      </left>
      <right style="hair">
        <color rgb="FF47CFFF"/>
      </right>
      <top style="hair">
        <color rgb="FF47CFFF"/>
      </top>
      <bottom style="hair">
        <color rgb="FF47CFFF"/>
      </bottom>
      <diagonal/>
    </border>
    <border>
      <left/>
      <right style="hair">
        <color rgb="FF47CFF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43FFFF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43FFFF"/>
      </top>
      <bottom/>
      <diagonal/>
    </border>
    <border>
      <left style="hair">
        <color rgb="FF00FFCC"/>
      </left>
      <right style="hair">
        <color rgb="FF00FFCC"/>
      </right>
      <top style="hair">
        <color rgb="FF00FFCC"/>
      </top>
      <bottom style="hair">
        <color rgb="FF00FFCC"/>
      </bottom>
      <diagonal/>
    </border>
    <border>
      <left/>
      <right/>
      <top/>
      <bottom style="hair">
        <color theme="0" tint="-0.14996795556505021"/>
      </bottom>
      <diagonal/>
    </border>
  </borders>
  <cellStyleXfs count="20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protection locked="0"/>
    </xf>
    <xf numFmtId="43" fontId="15" fillId="0" borderId="0"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0" borderId="0"/>
    <xf numFmtId="0" fontId="10" fillId="0" borderId="0"/>
    <xf numFmtId="0" fontId="9" fillId="0" borderId="0"/>
    <xf numFmtId="0" fontId="25" fillId="0" borderId="0" applyNumberFormat="0" applyFill="0" applyBorder="0" applyProtection="0"/>
    <xf numFmtId="165" fontId="25" fillId="0" borderId="0" applyFont="0" applyFill="0" applyBorder="0" applyAlignment="0" applyProtection="0"/>
    <xf numFmtId="0" fontId="8" fillId="0" borderId="0"/>
    <xf numFmtId="0" fontId="7" fillId="0" borderId="0"/>
    <xf numFmtId="0" fontId="25" fillId="0" borderId="0" applyNumberFormat="0" applyFill="0" applyBorder="0" applyProtection="0"/>
    <xf numFmtId="0" fontId="6" fillId="0" borderId="0"/>
    <xf numFmtId="0" fontId="5" fillId="0" borderId="0"/>
    <xf numFmtId="0" fontId="4" fillId="0" borderId="0"/>
    <xf numFmtId="0" fontId="4" fillId="0" borderId="0"/>
    <xf numFmtId="0" fontId="26" fillId="0" borderId="0"/>
    <xf numFmtId="165" fontId="26" fillId="0" borderId="0" applyFont="0" applyFill="0" applyBorder="0" applyAlignment="0" applyProtection="0"/>
  </cellStyleXfs>
  <cellXfs count="191">
    <xf numFmtId="0" fontId="0" fillId="0" borderId="0" xfId="0">
      <alignment vertical="center"/>
    </xf>
    <xf numFmtId="0" fontId="31" fillId="0" borderId="0" xfId="0" applyFont="1" applyAlignment="1">
      <alignment horizontal="right" vertical="center"/>
    </xf>
    <xf numFmtId="0" fontId="0" fillId="3" borderId="0" xfId="0" applyFill="1" applyAlignment="1"/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3" borderId="0" xfId="0" applyFont="1" applyFill="1" applyAlignment="1"/>
    <xf numFmtId="49" fontId="19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Border="1" applyAlignment="1"/>
    <xf numFmtId="0" fontId="21" fillId="3" borderId="1" xfId="4" applyFont="1" applyFill="1" applyBorder="1" applyAlignment="1" applyProtection="1">
      <alignment horizontal="center" vertical="center"/>
    </xf>
    <xf numFmtId="0" fontId="20" fillId="3" borderId="1" xfId="2" applyFont="1" applyFill="1" applyBorder="1" applyAlignment="1" applyProtection="1">
      <alignment horizontal="center" vertical="center"/>
    </xf>
    <xf numFmtId="49" fontId="22" fillId="3" borderId="1" xfId="2" applyNumberFormat="1" applyFont="1" applyFill="1" applyBorder="1" applyAlignment="1" applyProtection="1">
      <alignment horizontal="center" vertical="center"/>
    </xf>
    <xf numFmtId="0" fontId="17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23" fillId="0" borderId="1" xfId="2" applyFont="1" applyBorder="1" applyAlignment="1">
      <alignment horizontal="center" vertical="center"/>
      <protection locked="0"/>
    </xf>
    <xf numFmtId="0" fontId="17" fillId="3" borderId="7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24" fillId="3" borderId="7" xfId="4" applyFont="1" applyFill="1" applyBorder="1" applyAlignment="1" applyProtection="1">
      <alignment horizontal="center" vertical="center"/>
    </xf>
    <xf numFmtId="14" fontId="17" fillId="3" borderId="7" xfId="0" applyNumberFormat="1" applyFont="1" applyFill="1" applyBorder="1" applyAlignment="1">
      <alignment horizontal="center" vertical="center"/>
    </xf>
    <xf numFmtId="14" fontId="16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/>
    <xf numFmtId="0" fontId="16" fillId="3" borderId="1" xfId="0" applyFont="1" applyFill="1" applyBorder="1" applyAlignment="1">
      <alignment horizontal="center" vertical="center"/>
    </xf>
    <xf numFmtId="0" fontId="24" fillId="3" borderId="1" xfId="4" applyFont="1" applyFill="1" applyBorder="1" applyAlignment="1" applyProtection="1">
      <alignment horizontal="center" vertical="center"/>
    </xf>
    <xf numFmtId="14" fontId="17" fillId="3" borderId="1" xfId="0" applyNumberFormat="1" applyFont="1" applyFill="1" applyBorder="1" applyAlignment="1">
      <alignment horizontal="center" vertical="center"/>
    </xf>
    <xf numFmtId="14" fontId="1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6" fillId="3" borderId="7" xfId="0" applyNumberFormat="1" applyFont="1" applyFill="1" applyBorder="1" applyAlignment="1" applyProtection="1">
      <alignment horizontal="center" vertical="center" wrapText="1"/>
      <protection locked="0"/>
    </xf>
    <xf numFmtId="1" fontId="16" fillId="3" borderId="11" xfId="0" applyNumberFormat="1" applyFont="1" applyFill="1" applyBorder="1" applyAlignment="1" applyProtection="1">
      <alignment horizontal="center" vertical="center" wrapText="1"/>
      <protection locked="0"/>
    </xf>
    <xf numFmtId="14" fontId="16" fillId="3" borderId="13" xfId="0" applyNumberFormat="1" applyFont="1" applyFill="1" applyBorder="1" applyAlignment="1">
      <alignment horizontal="center" vertical="center"/>
    </xf>
    <xf numFmtId="14" fontId="16" fillId="3" borderId="10" xfId="0" applyNumberFormat="1" applyFont="1" applyFill="1" applyBorder="1" applyAlignment="1">
      <alignment horizontal="center" vertical="center"/>
    </xf>
    <xf numFmtId="0" fontId="0" fillId="3" borderId="10" xfId="0" applyFill="1" applyBorder="1" applyAlignment="1"/>
    <xf numFmtId="1" fontId="16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18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 wrapText="1"/>
    </xf>
    <xf numFmtId="0" fontId="21" fillId="3" borderId="18" xfId="4" applyFont="1" applyFill="1" applyBorder="1" applyAlignment="1" applyProtection="1">
      <alignment horizontal="center" vertical="center"/>
    </xf>
    <xf numFmtId="0" fontId="17" fillId="3" borderId="18" xfId="0" applyNumberFormat="1" applyFont="1" applyFill="1" applyBorder="1" applyAlignment="1">
      <alignment horizontal="center" vertical="center" wrapText="1"/>
    </xf>
    <xf numFmtId="14" fontId="17" fillId="3" borderId="18" xfId="0" applyNumberFormat="1" applyFont="1" applyFill="1" applyBorder="1" applyAlignment="1">
      <alignment horizontal="center" vertical="center"/>
    </xf>
    <xf numFmtId="49" fontId="19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8" xfId="0" applyFill="1" applyBorder="1" applyAlignment="1"/>
    <xf numFmtId="0" fontId="0" fillId="3" borderId="19" xfId="0" applyFill="1" applyBorder="1" applyAlignment="1"/>
    <xf numFmtId="0" fontId="16" fillId="3" borderId="14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28" fillId="0" borderId="0" xfId="0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center" vertical="center"/>
    </xf>
    <xf numFmtId="0" fontId="31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right" vertical="center"/>
    </xf>
    <xf numFmtId="14" fontId="33" fillId="0" borderId="0" xfId="0" applyNumberFormat="1" applyFont="1" applyAlignment="1" applyProtection="1">
      <alignment horizontal="center" vertical="center" wrapText="1"/>
    </xf>
    <xf numFmtId="164" fontId="36" fillId="0" borderId="0" xfId="1" applyNumberFormat="1" applyFont="1" applyFill="1" applyAlignment="1" applyProtection="1">
      <alignment vertical="center"/>
    </xf>
    <xf numFmtId="164" fontId="35" fillId="0" borderId="0" xfId="0" applyNumberFormat="1" applyFont="1" applyFill="1" applyAlignment="1" applyProtection="1">
      <alignment vertical="center"/>
    </xf>
    <xf numFmtId="0" fontId="28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 textRotation="90"/>
    </xf>
    <xf numFmtId="0" fontId="28" fillId="0" borderId="0" xfId="0" applyFont="1" applyAlignment="1">
      <alignment vertical="center"/>
    </xf>
    <xf numFmtId="0" fontId="28" fillId="0" borderId="0" xfId="0" applyFont="1">
      <alignment vertical="center"/>
    </xf>
    <xf numFmtId="0" fontId="28" fillId="0" borderId="0" xfId="0" applyNumberFormat="1" applyFont="1" applyFill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6" xfId="0" applyNumberFormat="1" applyFont="1" applyBorder="1" applyAlignment="1" applyProtection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 applyProtection="1">
      <alignment horizontal="right" vertical="center"/>
    </xf>
    <xf numFmtId="0" fontId="40" fillId="0" borderId="0" xfId="0" applyFont="1" applyAlignment="1" applyProtection="1">
      <alignment horizontal="center" vertical="center" wrapText="1"/>
    </xf>
    <xf numFmtId="0" fontId="34" fillId="0" borderId="0" xfId="0" applyNumberFormat="1" applyFont="1" applyFill="1" applyAlignment="1" applyProtection="1">
      <alignment horizontal="center" vertical="center"/>
    </xf>
    <xf numFmtId="0" fontId="29" fillId="0" borderId="0" xfId="0" applyNumberFormat="1" applyFont="1" applyFill="1" applyAlignment="1" applyProtection="1">
      <alignment vertical="center"/>
    </xf>
    <xf numFmtId="0" fontId="36" fillId="0" borderId="0" xfId="1" applyNumberFormat="1" applyFont="1" applyFill="1" applyAlignment="1" applyProtection="1">
      <alignment vertical="center"/>
    </xf>
    <xf numFmtId="0" fontId="42" fillId="0" borderId="0" xfId="0" applyFont="1" applyAlignment="1" applyProtection="1">
      <alignment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38" fillId="0" borderId="0" xfId="0" applyFont="1" applyAlignment="1" applyProtection="1">
      <alignment vertical="center"/>
    </xf>
    <xf numFmtId="0" fontId="44" fillId="0" borderId="0" xfId="0" applyFont="1" applyAlignment="1" applyProtection="1">
      <alignment horizontal="center" vertical="center" wrapText="1"/>
    </xf>
    <xf numFmtId="0" fontId="42" fillId="0" borderId="0" xfId="0" applyFont="1" applyAlignment="1" applyProtection="1">
      <alignment horizontal="center" vertical="center"/>
    </xf>
    <xf numFmtId="0" fontId="36" fillId="0" borderId="0" xfId="1" applyFont="1" applyAlignment="1" applyProtection="1">
      <alignment vertical="center"/>
    </xf>
    <xf numFmtId="43" fontId="28" fillId="0" borderId="0" xfId="0" applyNumberFormat="1" applyFont="1" applyAlignment="1" applyProtection="1">
      <alignment vertical="center"/>
    </xf>
    <xf numFmtId="14" fontId="38" fillId="0" borderId="0" xfId="0" applyNumberFormat="1" applyFont="1" applyFill="1" applyBorder="1" applyAlignment="1" applyProtection="1">
      <alignment horizontal="center" vertical="center"/>
    </xf>
    <xf numFmtId="0" fontId="45" fillId="0" borderId="0" xfId="0" applyNumberFormat="1" applyFont="1" applyFill="1" applyAlignment="1" applyProtection="1">
      <alignment vertical="center"/>
    </xf>
    <xf numFmtId="43" fontId="45" fillId="0" borderId="0" xfId="0" applyNumberFormat="1" applyFont="1" applyAlignment="1" applyProtection="1">
      <alignment vertical="center"/>
    </xf>
    <xf numFmtId="0" fontId="39" fillId="0" borderId="0" xfId="0" applyNumberFormat="1" applyFont="1" applyFill="1" applyBorder="1" applyAlignment="1" applyProtection="1">
      <alignment horizontal="center" vertical="center" wrapText="1"/>
    </xf>
    <xf numFmtId="0" fontId="39" fillId="0" borderId="0" xfId="0" applyNumberFormat="1" applyFont="1" applyFill="1" applyAlignment="1" applyProtection="1">
      <alignment horizontal="center" vertical="center" wrapText="1"/>
    </xf>
    <xf numFmtId="0" fontId="46" fillId="0" borderId="0" xfId="0" applyNumberFormat="1" applyFont="1" applyFill="1" applyAlignment="1" applyProtection="1">
      <alignment vertical="center"/>
    </xf>
    <xf numFmtId="0" fontId="28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49" fillId="0" borderId="0" xfId="0" applyNumberFormat="1" applyFont="1" applyFill="1" applyAlignment="1" applyProtection="1">
      <alignment vertical="center"/>
    </xf>
    <xf numFmtId="0" fontId="30" fillId="0" borderId="0" xfId="0" applyFont="1" applyAlignment="1" applyProtection="1">
      <alignment horizontal="left" vertical="center"/>
    </xf>
    <xf numFmtId="0" fontId="49" fillId="0" borderId="0" xfId="0" applyFont="1" applyAlignment="1" applyProtection="1">
      <alignment horizontal="left" vertical="center"/>
    </xf>
    <xf numFmtId="0" fontId="28" fillId="0" borderId="0" xfId="0" applyNumberFormat="1" applyFont="1" applyFill="1" applyBorder="1" applyAlignment="1" applyProtection="1">
      <alignment vertical="center"/>
    </xf>
    <xf numFmtId="0" fontId="29" fillId="0" borderId="0" xfId="0" applyFont="1" applyAlignment="1" applyProtection="1">
      <alignment horizontal="center" vertical="center"/>
    </xf>
    <xf numFmtId="0" fontId="50" fillId="0" borderId="0" xfId="0" applyFont="1" applyAlignment="1" applyProtection="1">
      <alignment vertical="center"/>
    </xf>
    <xf numFmtId="0" fontId="49" fillId="0" borderId="0" xfId="0" applyNumberFormat="1" applyFont="1" applyFill="1" applyBorder="1" applyAlignment="1" applyProtection="1">
      <alignment vertical="center"/>
    </xf>
    <xf numFmtId="0" fontId="36" fillId="0" borderId="0" xfId="1" applyFont="1" applyAlignment="1">
      <alignment vertical="center"/>
    </xf>
    <xf numFmtId="0" fontId="42" fillId="0" borderId="0" xfId="0" applyFont="1" applyAlignment="1">
      <alignment horizontal="center" vertical="center"/>
    </xf>
    <xf numFmtId="0" fontId="51" fillId="2" borderId="0" xfId="0" applyFont="1" applyFill="1" applyBorder="1" applyAlignment="1">
      <alignment horizontal="center" vertical="center" wrapText="1"/>
    </xf>
    <xf numFmtId="0" fontId="51" fillId="2" borderId="0" xfId="0" applyFont="1" applyFill="1" applyBorder="1" applyAlignment="1">
      <alignment horizontal="center" vertical="center"/>
    </xf>
    <xf numFmtId="4" fontId="52" fillId="2" borderId="0" xfId="0" applyNumberFormat="1" applyFont="1" applyFill="1" applyBorder="1" applyAlignment="1">
      <alignment horizontal="center" vertical="center" wrapText="1"/>
    </xf>
    <xf numFmtId="0" fontId="53" fillId="2" borderId="4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56" fillId="5" borderId="0" xfId="0" applyFont="1" applyFill="1" applyBorder="1" applyAlignment="1">
      <alignment horizontal="center" vertical="center"/>
    </xf>
    <xf numFmtId="43" fontId="56" fillId="6" borderId="20" xfId="3" applyFont="1" applyFill="1" applyBorder="1" applyAlignment="1" applyProtection="1">
      <alignment vertical="center"/>
    </xf>
    <xf numFmtId="43" fontId="56" fillId="6" borderId="8" xfId="3" applyFont="1" applyFill="1" applyBorder="1" applyAlignment="1" applyProtection="1">
      <alignment vertical="center"/>
    </xf>
    <xf numFmtId="0" fontId="3" fillId="0" borderId="0" xfId="0" quotePrefix="1" applyNumberFormat="1" applyFont="1" applyBorder="1" applyAlignment="1">
      <alignment horizontal="center" vertical="center"/>
    </xf>
    <xf numFmtId="164" fontId="42" fillId="0" borderId="0" xfId="3" applyNumberFormat="1" applyFont="1" applyBorder="1" applyAlignment="1" applyProtection="1">
      <alignment horizontal="center" vertical="center"/>
    </xf>
    <xf numFmtId="4" fontId="30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43" fontId="56" fillId="0" borderId="0" xfId="3" applyFont="1" applyBorder="1" applyAlignment="1" applyProtection="1">
      <alignment vertical="center"/>
    </xf>
    <xf numFmtId="43" fontId="56" fillId="0" borderId="9" xfId="3" applyFont="1" applyBorder="1" applyAlignment="1" applyProtection="1">
      <alignment vertical="center"/>
    </xf>
    <xf numFmtId="0" fontId="36" fillId="0" borderId="0" xfId="1" applyFont="1" applyBorder="1" applyAlignment="1">
      <alignment vertical="center"/>
    </xf>
    <xf numFmtId="43" fontId="56" fillId="6" borderId="22" xfId="3" applyFont="1" applyFill="1" applyBorder="1" applyAlignment="1" applyProtection="1">
      <alignment vertical="center"/>
    </xf>
    <xf numFmtId="43" fontId="56" fillId="6" borderId="9" xfId="3" applyFont="1" applyFill="1" applyBorder="1" applyAlignment="1" applyProtection="1">
      <alignment vertical="center"/>
    </xf>
    <xf numFmtId="1" fontId="30" fillId="0" borderId="0" xfId="0" applyNumberFormat="1" applyFont="1" applyBorder="1" applyAlignment="1">
      <alignment vertical="center"/>
    </xf>
    <xf numFmtId="0" fontId="56" fillId="7" borderId="0" xfId="0" applyFont="1" applyFill="1" applyBorder="1" applyAlignment="1">
      <alignment horizontal="center" vertical="center"/>
    </xf>
    <xf numFmtId="1" fontId="3" fillId="7" borderId="3" xfId="0" quotePrefix="1" applyNumberFormat="1" applyFont="1" applyFill="1" applyBorder="1" applyAlignment="1">
      <alignment horizontal="center" vertical="center"/>
    </xf>
    <xf numFmtId="43" fontId="56" fillId="7" borderId="0" xfId="3" applyFont="1" applyFill="1" applyBorder="1" applyAlignment="1" applyProtection="1">
      <alignment vertical="center"/>
    </xf>
    <xf numFmtId="43" fontId="56" fillId="7" borderId="9" xfId="3" applyFont="1" applyFill="1" applyBorder="1" applyAlignment="1" applyProtection="1">
      <alignment vertical="center"/>
    </xf>
    <xf numFmtId="0" fontId="56" fillId="8" borderId="0" xfId="0" applyFont="1" applyFill="1" applyBorder="1" applyAlignment="1">
      <alignment horizontal="center" vertical="center"/>
    </xf>
    <xf numFmtId="43" fontId="56" fillId="7" borderId="22" xfId="3" applyFont="1" applyFill="1" applyBorder="1" applyAlignment="1" applyProtection="1">
      <alignment vertical="center"/>
    </xf>
    <xf numFmtId="0" fontId="5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6" fillId="0" borderId="0" xfId="1" applyFont="1" applyAlignment="1">
      <alignment horizontal="center" vertical="center"/>
    </xf>
    <xf numFmtId="0" fontId="49" fillId="0" borderId="21" xfId="0" applyFont="1" applyFill="1" applyBorder="1" applyAlignment="1" applyProtection="1">
      <alignment vertical="center"/>
      <protection locked="0"/>
    </xf>
    <xf numFmtId="0" fontId="59" fillId="2" borderId="0" xfId="0" applyFont="1" applyFill="1" applyBorder="1" applyAlignment="1">
      <alignment horizontal="center" vertical="center" wrapText="1"/>
    </xf>
    <xf numFmtId="49" fontId="37" fillId="6" borderId="2" xfId="0" applyNumberFormat="1" applyFont="1" applyFill="1" applyBorder="1" applyAlignment="1">
      <alignment horizontal="center" vertical="center" wrapText="1"/>
    </xf>
    <xf numFmtId="49" fontId="58" fillId="6" borderId="2" xfId="0" applyNumberFormat="1" applyFont="1" applyFill="1" applyBorder="1" applyAlignment="1">
      <alignment horizontal="center" vertical="center" wrapText="1"/>
    </xf>
    <xf numFmtId="49" fontId="37" fillId="0" borderId="3" xfId="0" applyNumberFormat="1" applyFont="1" applyBorder="1" applyAlignment="1">
      <alignment horizontal="center" vertical="center" wrapText="1"/>
    </xf>
    <xf numFmtId="49" fontId="58" fillId="0" borderId="3" xfId="0" applyNumberFormat="1" applyFont="1" applyBorder="1" applyAlignment="1">
      <alignment horizontal="center" vertical="center" wrapText="1"/>
    </xf>
    <xf numFmtId="49" fontId="37" fillId="6" borderId="3" xfId="0" applyNumberFormat="1" applyFont="1" applyFill="1" applyBorder="1" applyAlignment="1">
      <alignment horizontal="center" vertical="center" wrapText="1"/>
    </xf>
    <xf numFmtId="49" fontId="58" fillId="6" borderId="3" xfId="0" applyNumberFormat="1" applyFont="1" applyFill="1" applyBorder="1" applyAlignment="1">
      <alignment horizontal="center" vertical="center" wrapText="1"/>
    </xf>
    <xf numFmtId="49" fontId="37" fillId="7" borderId="3" xfId="0" applyNumberFormat="1" applyFont="1" applyFill="1" applyBorder="1" applyAlignment="1">
      <alignment horizontal="center" vertical="center" wrapText="1"/>
    </xf>
    <xf numFmtId="49" fontId="58" fillId="7" borderId="3" xfId="0" applyNumberFormat="1" applyFont="1" applyFill="1" applyBorder="1" applyAlignment="1">
      <alignment horizontal="center" vertical="center" wrapText="1"/>
    </xf>
    <xf numFmtId="17" fontId="3" fillId="7" borderId="0" xfId="0" quotePrefix="1" applyNumberFormat="1" applyFont="1" applyFill="1" applyBorder="1" applyAlignment="1">
      <alignment horizontal="center" vertical="center"/>
    </xf>
    <xf numFmtId="39" fontId="34" fillId="0" borderId="21" xfId="0" applyNumberFormat="1" applyFont="1" applyBorder="1" applyAlignment="1" applyProtection="1">
      <alignment horizontal="center" vertical="center"/>
    </xf>
    <xf numFmtId="166" fontId="34" fillId="0" borderId="21" xfId="0" applyNumberFormat="1" applyFont="1" applyBorder="1" applyAlignment="1" applyProtection="1">
      <alignment horizontal="center" vertical="center"/>
    </xf>
    <xf numFmtId="167" fontId="38" fillId="0" borderId="5" xfId="0" applyNumberFormat="1" applyFont="1" applyFill="1" applyBorder="1" applyAlignment="1" applyProtection="1">
      <alignment horizontal="center" vertical="center"/>
      <protection locked="0"/>
    </xf>
    <xf numFmtId="0" fontId="3" fillId="7" borderId="3" xfId="0" applyFont="1" applyFill="1" applyBorder="1" applyAlignment="1">
      <alignment horizontal="left" vertical="center" wrapText="1"/>
    </xf>
    <xf numFmtId="0" fontId="61" fillId="4" borderId="0" xfId="0" applyFont="1" applyFill="1" applyBorder="1" applyAlignment="1" applyProtection="1">
      <alignment horizontal="center" vertical="center"/>
      <protection locked="0"/>
    </xf>
    <xf numFmtId="0" fontId="61" fillId="7" borderId="0" xfId="0" applyFont="1" applyFill="1" applyBorder="1" applyAlignment="1" applyProtection="1">
      <alignment horizontal="center" vertical="center"/>
      <protection locked="0"/>
    </xf>
    <xf numFmtId="0" fontId="30" fillId="6" borderId="2" xfId="0" applyNumberFormat="1" applyFont="1" applyFill="1" applyBorder="1" applyAlignment="1">
      <alignment horizontal="center" vertical="center" wrapText="1"/>
    </xf>
    <xf numFmtId="0" fontId="30" fillId="0" borderId="3" xfId="0" applyNumberFormat="1" applyFont="1" applyBorder="1" applyAlignment="1">
      <alignment horizontal="center" vertical="center" wrapText="1"/>
    </xf>
    <xf numFmtId="0" fontId="30" fillId="6" borderId="3" xfId="0" applyNumberFormat="1" applyFont="1" applyFill="1" applyBorder="1" applyAlignment="1">
      <alignment horizontal="center" vertical="center" wrapText="1"/>
    </xf>
    <xf numFmtId="0" fontId="30" fillId="7" borderId="3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1" fontId="2" fillId="6" borderId="2" xfId="0" quotePrefix="1" applyNumberFormat="1" applyFont="1" applyFill="1" applyBorder="1" applyAlignment="1">
      <alignment horizontal="center" vertical="center"/>
    </xf>
    <xf numFmtId="17" fontId="2" fillId="6" borderId="20" xfId="0" quotePrefix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" fontId="2" fillId="0" borderId="3" xfId="0" quotePrefix="1" applyNumberFormat="1" applyFont="1" applyBorder="1" applyAlignment="1">
      <alignment horizontal="center" vertical="center"/>
    </xf>
    <xf numFmtId="17" fontId="2" fillId="0" borderId="0" xfId="0" quotePrefix="1" applyNumberFormat="1" applyFont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 wrapText="1"/>
    </xf>
    <xf numFmtId="1" fontId="2" fillId="6" borderId="3" xfId="0" quotePrefix="1" applyNumberFormat="1" applyFont="1" applyFill="1" applyBorder="1" applyAlignment="1">
      <alignment horizontal="center" vertical="center"/>
    </xf>
    <xf numFmtId="17" fontId="2" fillId="6" borderId="0" xfId="0" quotePrefix="1" applyNumberFormat="1" applyFont="1" applyFill="1" applyBorder="1" applyAlignment="1">
      <alignment horizontal="center" vertical="center"/>
    </xf>
    <xf numFmtId="167" fontId="63" fillId="0" borderId="0" xfId="0" applyNumberFormat="1" applyFont="1" applyAlignment="1" applyProtection="1">
      <alignment horizontal="center" vertical="center"/>
    </xf>
    <xf numFmtId="0" fontId="47" fillId="0" borderId="0" xfId="0" applyFont="1" applyAlignment="1">
      <alignment horizontal="right" vertical="center" wrapText="1"/>
    </xf>
    <xf numFmtId="0" fontId="29" fillId="0" borderId="0" xfId="0" applyFont="1">
      <alignment vertical="center"/>
    </xf>
    <xf numFmtId="14" fontId="65" fillId="0" borderId="0" xfId="0" applyNumberFormat="1" applyFont="1" applyAlignment="1">
      <alignment horizontal="left" vertical="center"/>
    </xf>
    <xf numFmtId="168" fontId="42" fillId="6" borderId="2" xfId="0" applyNumberFormat="1" applyFont="1" applyFill="1" applyBorder="1" applyAlignment="1">
      <alignment horizontal="center" vertical="center"/>
    </xf>
    <xf numFmtId="168" fontId="42" fillId="0" borderId="3" xfId="0" applyNumberFormat="1" applyFont="1" applyBorder="1" applyAlignment="1">
      <alignment horizontal="center" vertical="center"/>
    </xf>
    <xf numFmtId="168" fontId="42" fillId="6" borderId="3" xfId="0" applyNumberFormat="1" applyFont="1" applyFill="1" applyBorder="1" applyAlignment="1">
      <alignment horizontal="center" vertical="center"/>
    </xf>
    <xf numFmtId="168" fontId="42" fillId="7" borderId="3" xfId="0" applyNumberFormat="1" applyFont="1" applyFill="1" applyBorder="1" applyAlignment="1">
      <alignment horizontal="center" vertical="center"/>
    </xf>
    <xf numFmtId="0" fontId="59" fillId="2" borderId="4" xfId="0" applyFont="1" applyFill="1" applyBorder="1" applyAlignment="1">
      <alignment horizontal="center" vertical="center" wrapText="1"/>
    </xf>
    <xf numFmtId="39" fontId="48" fillId="0" borderId="0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>
      <alignment vertical="center"/>
    </xf>
    <xf numFmtId="39" fontId="67" fillId="0" borderId="21" xfId="0" applyNumberFormat="1" applyFont="1" applyBorder="1" applyAlignment="1" applyProtection="1">
      <alignment horizontal="center" vertical="center"/>
    </xf>
    <xf numFmtId="4" fontId="68" fillId="6" borderId="2" xfId="0" applyNumberFormat="1" applyFont="1" applyFill="1" applyBorder="1" applyAlignment="1">
      <alignment horizontal="center" vertical="center"/>
    </xf>
    <xf numFmtId="4" fontId="68" fillId="0" borderId="3" xfId="0" applyNumberFormat="1" applyFont="1" applyBorder="1" applyAlignment="1">
      <alignment horizontal="center" vertical="center"/>
    </xf>
    <xf numFmtId="4" fontId="68" fillId="6" borderId="3" xfId="0" applyNumberFormat="1" applyFont="1" applyFill="1" applyBorder="1" applyAlignment="1">
      <alignment horizontal="center" vertical="center"/>
    </xf>
    <xf numFmtId="4" fontId="68" fillId="7" borderId="3" xfId="0" applyNumberFormat="1" applyFont="1" applyFill="1" applyBorder="1" applyAlignment="1">
      <alignment horizontal="center" vertical="center"/>
    </xf>
    <xf numFmtId="169" fontId="60" fillId="0" borderId="21" xfId="0" applyNumberFormat="1" applyFont="1" applyBorder="1" applyAlignment="1" applyProtection="1">
      <alignment horizontal="center" vertical="center"/>
      <protection locked="0"/>
    </xf>
    <xf numFmtId="43" fontId="56" fillId="0" borderId="22" xfId="3" applyFont="1" applyBorder="1" applyAlignment="1" applyProtection="1">
      <alignment vertical="center"/>
    </xf>
    <xf numFmtId="43" fontId="56" fillId="6" borderId="0" xfId="3" applyFont="1" applyFill="1" applyBorder="1" applyAlignment="1" applyProtection="1">
      <alignment vertical="center"/>
    </xf>
    <xf numFmtId="0" fontId="31" fillId="0" borderId="0" xfId="0" applyNumberFormat="1" applyFont="1" applyFill="1" applyAlignment="1" applyProtection="1">
      <alignment horizontal="left" vertical="center" wrapText="1"/>
    </xf>
    <xf numFmtId="0" fontId="31" fillId="0" borderId="0" xfId="0" applyNumberFormat="1" applyFont="1" applyFill="1" applyBorder="1" applyAlignment="1" applyProtection="1">
      <alignment horizontal="left" vertical="center"/>
    </xf>
    <xf numFmtId="0" fontId="55" fillId="0" borderId="0" xfId="0" applyFont="1" applyFill="1" applyBorder="1" applyAlignment="1">
      <alignment horizontal="center" vertical="center" wrapText="1"/>
    </xf>
    <xf numFmtId="0" fontId="64" fillId="0" borderId="0" xfId="0" applyFont="1" applyFill="1" applyAlignment="1">
      <alignment horizontal="center"/>
    </xf>
    <xf numFmtId="1" fontId="37" fillId="0" borderId="0" xfId="0" applyNumberFormat="1" applyFont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 wrapText="1"/>
    </xf>
    <xf numFmtId="1" fontId="37" fillId="0" borderId="0" xfId="0" applyNumberFormat="1" applyFont="1" applyBorder="1" applyAlignment="1">
      <alignment horizontal="center" vertical="center"/>
    </xf>
    <xf numFmtId="0" fontId="62" fillId="9" borderId="0" xfId="0" applyFont="1" applyFill="1" applyAlignment="1">
      <alignment horizontal="center"/>
    </xf>
    <xf numFmtId="0" fontId="69" fillId="6" borderId="3" xfId="0" applyFont="1" applyFill="1" applyBorder="1" applyAlignment="1">
      <alignment horizontal="left" vertical="center" wrapText="1"/>
    </xf>
    <xf numFmtId="168" fontId="29" fillId="6" borderId="3" xfId="0" applyNumberFormat="1" applyFont="1" applyFill="1" applyBorder="1" applyAlignment="1">
      <alignment horizontal="center" vertical="center"/>
    </xf>
    <xf numFmtId="49" fontId="41" fillId="6" borderId="3" xfId="0" applyNumberFormat="1" applyFont="1" applyFill="1" applyBorder="1" applyAlignment="1">
      <alignment horizontal="center" vertical="center" wrapText="1"/>
    </xf>
    <xf numFmtId="0" fontId="69" fillId="9" borderId="3" xfId="0" applyFont="1" applyFill="1" applyBorder="1" applyAlignment="1">
      <alignment horizontal="left" vertical="center" wrapText="1"/>
    </xf>
    <xf numFmtId="4" fontId="68" fillId="9" borderId="3" xfId="0" applyNumberFormat="1" applyFont="1" applyFill="1" applyBorder="1" applyAlignment="1">
      <alignment horizontal="center" vertical="center"/>
    </xf>
    <xf numFmtId="168" fontId="29" fillId="9" borderId="3" xfId="0" applyNumberFormat="1" applyFont="1" applyFill="1" applyBorder="1" applyAlignment="1">
      <alignment horizontal="center" vertical="center"/>
    </xf>
    <xf numFmtId="49" fontId="41" fillId="9" borderId="3" xfId="0" applyNumberFormat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20">
    <cellStyle name="Hipervínculo" xfId="2" builtinId="8"/>
    <cellStyle name="Hipervínculo 2" xfId="4" xr:uid="{00000000-0005-0000-0000-000001000000}"/>
    <cellStyle name="Millares" xfId="3" builtinId="3"/>
    <cellStyle name="Millares 2" xfId="10" xr:uid="{00000000-0005-0000-0000-000003000000}"/>
    <cellStyle name="Millares 2 2" xfId="19" xr:uid="{00000000-0005-0000-0000-000004000000}"/>
    <cellStyle name="NivelCol_1" xfId="1" builtinId="2" iLevel="0"/>
    <cellStyle name="Normal" xfId="0" builtinId="0"/>
    <cellStyle name="Normal 10" xfId="15" xr:uid="{00000000-0005-0000-0000-000007000000}"/>
    <cellStyle name="Normal 10 2" xfId="17" xr:uid="{00000000-0005-0000-0000-000008000000}"/>
    <cellStyle name="Normal 11" xfId="16" xr:uid="{00000000-0005-0000-0000-000009000000}"/>
    <cellStyle name="Normal 2" xfId="5" xr:uid="{00000000-0005-0000-0000-00000A000000}"/>
    <cellStyle name="Normal 2 2" xfId="18" xr:uid="{00000000-0005-0000-0000-00000B000000}"/>
    <cellStyle name="Normal 3" xfId="6" xr:uid="{00000000-0005-0000-0000-00000C000000}"/>
    <cellStyle name="Normal 3 2" xfId="7" xr:uid="{00000000-0005-0000-0000-00000D000000}"/>
    <cellStyle name="Normal 3 3" xfId="8" xr:uid="{00000000-0005-0000-0000-00000E000000}"/>
    <cellStyle name="Normal 5 2" xfId="11" xr:uid="{00000000-0005-0000-0000-00000F000000}"/>
    <cellStyle name="Normal 6" xfId="9" xr:uid="{00000000-0005-0000-0000-000010000000}"/>
    <cellStyle name="Normal 6 2" xfId="13" xr:uid="{00000000-0005-0000-0000-000011000000}"/>
    <cellStyle name="Normal 7" xfId="12" xr:uid="{00000000-0005-0000-0000-000012000000}"/>
    <cellStyle name="Normal 9" xfId="14" xr:uid="{00000000-0005-0000-0000-000013000000}"/>
  </cellStyles>
  <dxfs count="351"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70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indexed="12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5" formatCode="_ * #,##0.00_ ;_ * \-#,##0.00_ ;_ * &quot;-&quot;??_ ;_ @_ "/>
      <alignment vertical="center" indent="0" justifyLastLine="0" shrinkToFit="0" readingOrder="0"/>
      <border diagonalUp="0" diagonalDown="0">
        <left/>
        <right/>
        <top style="hair">
          <color theme="0" tint="-0.14996795556505021"/>
        </top>
        <bottom style="hair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5" formatCode="_ * #,##0.00_ ;_ * \-#,##0.00_ ;_ * &quot;-&quot;??_ ;_ @_ "/>
      <fill>
        <patternFill patternType="solid">
          <fgColor indexed="64"/>
          <bgColor theme="2" tint="-0.249977111117893"/>
        </patternFill>
      </fill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8" formatCode="[$$-409]#,##0.00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24994659260841701"/>
        </top>
        <bottom style="hair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14996795556505021"/>
        </top>
        <bottom style="hair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/>
        <right/>
        <top style="hair">
          <color theme="0" tint="-0.14996795556505021"/>
        </top>
        <bottom style="hair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Black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14996795556505021"/>
        </top>
        <bottom style="hair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theme="0" tint="-0.14996795556505021"/>
        </top>
        <bottom style="hair">
          <color theme="0" tint="-0.1499679555650502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47CFFF"/>
        </patternFill>
      </fill>
      <alignment horizontal="center" vertical="center" textRotation="0" wrapText="1" indent="0" justifyLastLine="0" shrinkToFit="0" readingOrder="0"/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</dxf>
    <dxf>
      <fill>
        <patternFill>
          <bgColor rgb="FF66FFFF"/>
        </patternFill>
      </fill>
    </dxf>
    <dxf>
      <border>
        <horizontal style="hair">
          <color theme="0" tint="-4.9989318521683403E-2"/>
        </horizontal>
      </border>
    </dxf>
    <dxf>
      <border>
        <horizontal style="hair">
          <color theme="0" tint="-4.9989318521683403E-2"/>
        </horizontal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Estilo de tabla 1" pivot="0" count="4" xr9:uid="{00000000-0011-0000-FFFF-FFFF00000000}">
      <tableStyleElement type="firstRowStripe" dxfId="350"/>
      <tableStyleElement type="secondRowStripe" dxfId="349"/>
      <tableStyleElement type="firstColumnStripe" dxfId="348"/>
      <tableStyleElement type="secondColumnStripe" dxfId="347"/>
    </tableStyle>
  </tableStyles>
  <colors>
    <mruColors>
      <color rgb="FF00FFFF"/>
      <color rgb="FF00FF00"/>
      <color rgb="FF215CDF"/>
      <color rgb="FF00FFCC"/>
      <color rgb="FF25CBCB"/>
      <color rgb="FF47CFFF"/>
      <color rgb="FF43FFFF"/>
      <color rgb="FF33CCFF"/>
      <color rgb="FF9BE5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47626</xdr:rowOff>
    </xdr:from>
    <xdr:to>
      <xdr:col>2</xdr:col>
      <xdr:colOff>2224464</xdr:colOff>
      <xdr:row>4</xdr:row>
      <xdr:rowOff>264339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14" t="11290" r="7945" b="22280"/>
        <a:stretch/>
      </xdr:blipFill>
      <xdr:spPr>
        <a:xfrm>
          <a:off x="0" y="47626"/>
          <a:ext cx="3449107" cy="1143813"/>
        </a:xfrm>
        <a:prstGeom prst="rect">
          <a:avLst/>
        </a:prstGeom>
      </xdr:spPr>
    </xdr:pic>
    <xdr:clientData/>
  </xdr:twoCellAnchor>
  <xdr:twoCellAnchor>
    <xdr:from>
      <xdr:col>7</xdr:col>
      <xdr:colOff>88900</xdr:colOff>
      <xdr:row>0</xdr:row>
      <xdr:rowOff>203201</xdr:rowOff>
    </xdr:from>
    <xdr:to>
      <xdr:col>7</xdr:col>
      <xdr:colOff>1092200</xdr:colOff>
      <xdr:row>2</xdr:row>
      <xdr:rowOff>101600</xdr:rowOff>
    </xdr:to>
    <xdr:sp macro="" textlink="">
      <xdr:nvSpPr>
        <xdr:cNvPr id="10" name="Flecha derecha 2">
          <a:extLst>
            <a:ext uri="{FF2B5EF4-FFF2-40B4-BE49-F238E27FC236}">
              <a16:creationId xmlns:a16="http://schemas.microsoft.com/office/drawing/2014/main" id="{E52ABDF5-EB54-4760-AF4D-530316A4B3A9}"/>
            </a:ext>
          </a:extLst>
        </xdr:cNvPr>
        <xdr:cNvSpPr/>
      </xdr:nvSpPr>
      <xdr:spPr>
        <a:xfrm>
          <a:off x="10795000" y="203201"/>
          <a:ext cx="1003300" cy="380999"/>
        </a:xfrm>
        <a:prstGeom prst="rightArrow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9</xdr:col>
      <xdr:colOff>1473200</xdr:colOff>
      <xdr:row>1</xdr:row>
      <xdr:rowOff>12700</xdr:rowOff>
    </xdr:from>
    <xdr:to>
      <xdr:col>11</xdr:col>
      <xdr:colOff>777875</xdr:colOff>
      <xdr:row>1</xdr:row>
      <xdr:rowOff>222251</xdr:rowOff>
    </xdr:to>
    <xdr:sp macro="" textlink="">
      <xdr:nvSpPr>
        <xdr:cNvPr id="7" name="Explosión 1 3">
          <a:extLst>
            <a:ext uri="{FF2B5EF4-FFF2-40B4-BE49-F238E27FC236}">
              <a16:creationId xmlns:a16="http://schemas.microsoft.com/office/drawing/2014/main" id="{2F473A69-27ED-4FF7-B32E-90F223A94DB0}"/>
            </a:ext>
          </a:extLst>
        </xdr:cNvPr>
        <xdr:cNvSpPr/>
      </xdr:nvSpPr>
      <xdr:spPr>
        <a:xfrm>
          <a:off x="14617700" y="241300"/>
          <a:ext cx="879475" cy="209551"/>
        </a:xfrm>
        <a:prstGeom prst="irregularSeal1">
          <a:avLst/>
        </a:prstGeom>
        <a:solidFill>
          <a:srgbClr val="00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33" displayName="Tabla33" ref="A10:M999" totalsRowShown="0" headerRowDxfId="342" dataDxfId="341" tableBorderDxfId="340">
  <autoFilter ref="A10:M999" xr:uid="{00000000-0009-0000-0100-000002000000}"/>
  <sortState xmlns:xlrd2="http://schemas.microsoft.com/office/spreadsheetml/2017/richdata2" ref="A11:M999">
    <sortCondition ref="C10:C999"/>
  </sortState>
  <tableColumns count="13">
    <tableColumn id="11" xr3:uid="{00000000-0010-0000-0000-00000B000000}" name="ARTI." dataDxfId="339" dataCellStyle="Normal"/>
    <tableColumn id="1" xr3:uid="{00000000-0010-0000-0000-000001000000}" name="CANTIDAD" dataDxfId="338"/>
    <tableColumn id="2" xr3:uid="{00000000-0010-0000-0000-000002000000}" name="DESCRIPCION PRODUCTO" dataDxfId="337"/>
    <tableColumn id="14" xr3:uid="{00000000-0010-0000-0000-00000E000000}" name="PRECIO UNITARIO EN Bs" dataDxfId="336"/>
    <tableColumn id="7" xr3:uid="{00000000-0010-0000-0000-000007000000}" name="PRECIO EQUIVALENTE EN $" dataDxfId="335">
      <calculatedColumnFormula>Tabla33[[#This Row],[PRECIO UNITARIO EN Bs]]/$F$6</calculatedColumnFormula>
    </tableColumn>
    <tableColumn id="15" xr3:uid="{00000000-0010-0000-0000-00000F000000}" name="UNIDAD DE VENTA" dataDxfId="334"/>
    <tableColumn id="3" xr3:uid="{00000000-0010-0000-0000-000003000000}" name="MARCA" dataDxfId="333"/>
    <tableColumn id="5" xr3:uid="{00000000-0010-0000-0000-000005000000}" name="CATEGORÍA" dataDxfId="332"/>
    <tableColumn id="9" xr3:uid="{00000000-0010-0000-0000-000009000000}" name="UNIDAD DE _x000a_EMPAQUE" dataDxfId="331"/>
    <tableColumn id="4" xr3:uid="{00000000-0010-0000-0000-000004000000}" name="CODIGO DE BARRA" dataDxfId="330" dataCellStyle="Normal"/>
    <tableColumn id="10" xr3:uid="{00000000-0010-0000-0000-00000A000000}" name="FECHA DE VENCIMIENTO" dataDxfId="329" dataCellStyle="Normal"/>
    <tableColumn id="6" xr3:uid="{C518B69A-7E7F-4974-9AFE-99B9010D5479}" name="SUB TOTAL PRODUCTOS EN $" dataDxfId="328" dataCellStyle="Millares">
      <calculatedColumnFormula>IFERROR((B11*E11),"")</calculatedColumnFormula>
    </tableColumn>
    <tableColumn id="13" xr3:uid="{00000000-0010-0000-0000-00000D000000}" name="SUB TOTAL PRODUCTOS EN Bs" dataDxfId="327" dataCellStyle="Normal">
      <calculatedColumnFormula>IFERROR((B11*D11),"")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6" displayName="Tabla6" ref="A2:P297" totalsRowShown="0" headerRowDxfId="18" headerRowBorderDxfId="17" tableBorderDxfId="16">
  <autoFilter ref="A2:P297" xr:uid="{00000000-0009-0000-0100-000006000000}"/>
  <sortState xmlns:xlrd2="http://schemas.microsoft.com/office/spreadsheetml/2017/richdata2" ref="A3:P297">
    <sortCondition ref="B2:B297"/>
  </sortState>
  <tableColumns count="16">
    <tableColumn id="1" xr3:uid="{00000000-0010-0000-0100-000001000000}" name="CODIGO CLIENTE" dataDxfId="15"/>
    <tableColumn id="2" xr3:uid="{00000000-0010-0000-0100-000002000000}" name="NOMBRE" dataDxfId="14"/>
    <tableColumn id="3" xr3:uid="{00000000-0010-0000-0100-000003000000}" name="DIRECCION" dataDxfId="13"/>
    <tableColumn id="4" xr3:uid="{00000000-0010-0000-0100-000004000000}" name="CIUDAD" dataDxfId="12"/>
    <tableColumn id="5" xr3:uid="{00000000-0010-0000-0100-000005000000}" name="ESTADO" dataDxfId="11"/>
    <tableColumn id="6" xr3:uid="{00000000-0010-0000-0100-000006000000}" name="TELEFONO CANTV" dataDxfId="10"/>
    <tableColumn id="7" xr3:uid="{00000000-0010-0000-0100-000007000000}" name="TELEFONO      CELULAR" dataDxfId="9"/>
    <tableColumn id="8" xr3:uid="{00000000-0010-0000-0100-000008000000}" name="CORREO   ELECTRONICO" dataDxfId="8" dataCellStyle="Hipervínculo 2"/>
    <tableColumn id="9" xr3:uid="{00000000-0010-0000-0100-000009000000}" name="RIF" dataDxfId="7"/>
    <tableColumn id="10" xr3:uid="{00000000-0010-0000-0100-00000A000000}" name="CONTACTO    I" dataDxfId="6"/>
    <tableColumn id="11" xr3:uid="{00000000-0010-0000-0100-00000B000000}" name="CONTACTO       II" dataDxfId="5"/>
    <tableColumn id="12" xr3:uid="{00000000-0010-0000-0100-00000C000000}" name="REPRESENT.  DE VENTAS" dataDxfId="4"/>
    <tableColumn id="13" xr3:uid="{00000000-0010-0000-0100-00000D000000}" name="DIA DE APERTURA DE CODIGO" dataDxfId="3"/>
    <tableColumn id="14" xr3:uid="{00000000-0010-0000-0100-00000E000000}" name="TIPO DE CONTRIBUYENTE " dataDxfId="2"/>
    <tableColumn id="15" xr3:uid="{00000000-0010-0000-0100-00000F000000}" name="OBSERVACIONES" dataDxfId="1"/>
    <tableColumn id="16" xr3:uid="{00000000-0010-0000-0100-000010000000}" name="ESTATUS DEL CLIEN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OMPRAS.FCCLASAMERICAS@GMAIL.COM" TargetMode="External"/><Relationship Id="rId18" Type="http://schemas.openxmlformats.org/officeDocument/2006/relationships/hyperlink" Target="mailto:FLASMERCEDESCAGUA@HOTMAIL.COM" TargetMode="External"/><Relationship Id="rId26" Type="http://schemas.openxmlformats.org/officeDocument/2006/relationships/hyperlink" Target="mailto:HANNYRUSTTIONI600@GMAIL.COM%20?" TargetMode="External"/><Relationship Id="rId39" Type="http://schemas.openxmlformats.org/officeDocument/2006/relationships/hyperlink" Target="mailto:ALFARORAMON_388@HOTMAIL.COM" TargetMode="External"/><Relationship Id="rId21" Type="http://schemas.openxmlformats.org/officeDocument/2006/relationships/hyperlink" Target="mailto:FARMACIASUPERLIDERLOSSAMANES@GMAIL.COM" TargetMode="External"/><Relationship Id="rId34" Type="http://schemas.openxmlformats.org/officeDocument/2006/relationships/hyperlink" Target="mailto:FARMACIAFATIMACA@HOTMAIL.COM" TargetMode="External"/><Relationship Id="rId42" Type="http://schemas.openxmlformats.org/officeDocument/2006/relationships/hyperlink" Target="mailto:FARMACIA911FDI@OUTLOOK.COM" TargetMode="External"/><Relationship Id="rId47" Type="http://schemas.openxmlformats.org/officeDocument/2006/relationships/hyperlink" Target="mailto:FARMACIA.EMAUS@GMAIL.COM" TargetMode="External"/><Relationship Id="rId50" Type="http://schemas.openxmlformats.org/officeDocument/2006/relationships/hyperlink" Target="mailto:MARIAMATUTE1@GMAIL.COM" TargetMode="External"/><Relationship Id="rId55" Type="http://schemas.openxmlformats.org/officeDocument/2006/relationships/hyperlink" Target="mailto:SANTARITAADM9@GMAIL.COM" TargetMode="External"/><Relationship Id="rId63" Type="http://schemas.openxmlformats.org/officeDocument/2006/relationships/hyperlink" Target="mailto:luisedgardolinares@gmail.com" TargetMode="External"/><Relationship Id="rId68" Type="http://schemas.openxmlformats.org/officeDocument/2006/relationships/hyperlink" Target="mailto:farm.margarita@gmail.com" TargetMode="External"/><Relationship Id="rId76" Type="http://schemas.openxmlformats.org/officeDocument/2006/relationships/hyperlink" Target="mailto:farmaciamonagasca@hotmail.com" TargetMode="External"/><Relationship Id="rId7" Type="http://schemas.openxmlformats.org/officeDocument/2006/relationships/hyperlink" Target="mailto:FARMACIAMONAGAS3@GMAIL.COM" TargetMode="External"/><Relationship Id="rId71" Type="http://schemas.openxmlformats.org/officeDocument/2006/relationships/hyperlink" Target="mailto:administracionsjp@farmaingenio.com" TargetMode="External"/><Relationship Id="rId2" Type="http://schemas.openxmlformats.org/officeDocument/2006/relationships/hyperlink" Target="mailto:luisedgardolinares@gmail.com" TargetMode="External"/><Relationship Id="rId16" Type="http://schemas.openxmlformats.org/officeDocument/2006/relationships/hyperlink" Target="mailto:FARMACIALAGANADERA@GMAIL.COM" TargetMode="External"/><Relationship Id="rId29" Type="http://schemas.openxmlformats.org/officeDocument/2006/relationships/hyperlink" Target="mailto:SANRAFAEL_30@HOTMAIL.COM" TargetMode="External"/><Relationship Id="rId11" Type="http://schemas.openxmlformats.org/officeDocument/2006/relationships/hyperlink" Target="mailto:MULTIFARMALIBERTADOR@HOTMAIL.COM" TargetMode="External"/><Relationship Id="rId24" Type="http://schemas.openxmlformats.org/officeDocument/2006/relationships/hyperlink" Target="mailto:FARMACIACAPITAL02@GMAIL.COM" TargetMode="External"/><Relationship Id="rId32" Type="http://schemas.openxmlformats.org/officeDocument/2006/relationships/hyperlink" Target="mailto:losllanos@apure.net" TargetMode="External"/><Relationship Id="rId37" Type="http://schemas.openxmlformats.org/officeDocument/2006/relationships/hyperlink" Target="mailto:COMPRASMED.FARMAVERO@GMAIL.COM" TargetMode="External"/><Relationship Id="rId40" Type="http://schemas.openxmlformats.org/officeDocument/2006/relationships/hyperlink" Target="mailto:paolatorres801@gmail.com" TargetMode="External"/><Relationship Id="rId45" Type="http://schemas.openxmlformats.org/officeDocument/2006/relationships/hyperlink" Target="mailto:COMPRAS.FARMACIAELSOL@GMAIL.COM" TargetMode="External"/><Relationship Id="rId53" Type="http://schemas.openxmlformats.org/officeDocument/2006/relationships/hyperlink" Target="mailto:SAASLIDER.ELLIMON@GMAIL.COM" TargetMode="External"/><Relationship Id="rId58" Type="http://schemas.openxmlformats.org/officeDocument/2006/relationships/hyperlink" Target="mailto:JUANMEDINAJM5000@GMAIL.COM" TargetMode="External"/><Relationship Id="rId66" Type="http://schemas.openxmlformats.org/officeDocument/2006/relationships/hyperlink" Target="mailto:farmasurcompras@gmail.com" TargetMode="External"/><Relationship Id="rId74" Type="http://schemas.openxmlformats.org/officeDocument/2006/relationships/hyperlink" Target="mailto:marincoromoto614@gmail.com" TargetMode="External"/><Relationship Id="rId79" Type="http://schemas.openxmlformats.org/officeDocument/2006/relationships/hyperlink" Target="mailto:gerencia1111farma11@gmail.com" TargetMode="External"/><Relationship Id="rId5" Type="http://schemas.openxmlformats.org/officeDocument/2006/relationships/hyperlink" Target="mailto:SOLUMEDICAPURE@GMAIL.COM" TargetMode="External"/><Relationship Id="rId61" Type="http://schemas.openxmlformats.org/officeDocument/2006/relationships/hyperlink" Target="mailto:gerenciafafarma11@gmail.com" TargetMode="External"/><Relationship Id="rId82" Type="http://schemas.openxmlformats.org/officeDocument/2006/relationships/hyperlink" Target="mailto:ginadifrisco@gmail.%20com" TargetMode="External"/><Relationship Id="rId10" Type="http://schemas.openxmlformats.org/officeDocument/2006/relationships/hyperlink" Target="mailto:JOSEPEREZGRATEROL@GMAIL.COM" TargetMode="External"/><Relationship Id="rId19" Type="http://schemas.openxmlformats.org/officeDocument/2006/relationships/hyperlink" Target="mailto:MITRIDAWAHER@GMAIL.COM" TargetMode="External"/><Relationship Id="rId31" Type="http://schemas.openxmlformats.org/officeDocument/2006/relationships/hyperlink" Target="mailto:MIRANDAJR_@HOTMAIL.COM" TargetMode="External"/><Relationship Id="rId44" Type="http://schemas.openxmlformats.org/officeDocument/2006/relationships/hyperlink" Target="mailto:FAR.ADRIATICA@HOTMAIL.COM" TargetMode="External"/><Relationship Id="rId52" Type="http://schemas.openxmlformats.org/officeDocument/2006/relationships/hyperlink" Target="mailto:MARACAYPLAZA.COMPRAS@GMAIL.COM" TargetMode="External"/><Relationship Id="rId60" Type="http://schemas.openxmlformats.org/officeDocument/2006/relationships/hyperlink" Target="mailto:gerenciafafarma11@gmail.com" TargetMode="External"/><Relationship Id="rId65" Type="http://schemas.openxmlformats.org/officeDocument/2006/relationships/hyperlink" Target="mailto:ccccontador2015@gmail.com" TargetMode="External"/><Relationship Id="rId73" Type="http://schemas.openxmlformats.org/officeDocument/2006/relationships/hyperlink" Target="mailto:falafeca@gmail.com" TargetMode="External"/><Relationship Id="rId78" Type="http://schemas.openxmlformats.org/officeDocument/2006/relationships/hyperlink" Target="mailto:gerencia12farma11@gmail.com" TargetMode="External"/><Relationship Id="rId81" Type="http://schemas.openxmlformats.org/officeDocument/2006/relationships/hyperlink" Target="mailto:anycogas@hotmail.%20com" TargetMode="External"/><Relationship Id="rId4" Type="http://schemas.openxmlformats.org/officeDocument/2006/relationships/hyperlink" Target="mailto:luisedgardolinares@gmail.com" TargetMode="External"/><Relationship Id="rId9" Type="http://schemas.openxmlformats.org/officeDocument/2006/relationships/hyperlink" Target="mailto:FARMAVITALS.SFA10819@GMAIL.COM" TargetMode="External"/><Relationship Id="rId14" Type="http://schemas.openxmlformats.org/officeDocument/2006/relationships/hyperlink" Target="mailto:HISAMAK@GMAIL.COM" TargetMode="External"/><Relationship Id="rId22" Type="http://schemas.openxmlformats.org/officeDocument/2006/relationships/hyperlink" Target="mailto:FARMACIASUPERLIDERLOSSAMANES@GMAIL.COM" TargetMode="External"/><Relationship Id="rId27" Type="http://schemas.openxmlformats.org/officeDocument/2006/relationships/hyperlink" Target="mailto:FARMAVITALMARACAY@HOTMAIL.COM" TargetMode="External"/><Relationship Id="rId30" Type="http://schemas.openxmlformats.org/officeDocument/2006/relationships/hyperlink" Target="mailto:PINTOSALCEDO@GMAIL.COM" TargetMode="External"/><Relationship Id="rId35" Type="http://schemas.openxmlformats.org/officeDocument/2006/relationships/hyperlink" Target="mailto:FARMAMODERNA2016@GMAIL.COM" TargetMode="External"/><Relationship Id="rId43" Type="http://schemas.openxmlformats.org/officeDocument/2006/relationships/hyperlink" Target="mailto:FARMACIASANPEDROCA19@GMAIL.COM" TargetMode="External"/><Relationship Id="rId48" Type="http://schemas.openxmlformats.org/officeDocument/2006/relationships/hyperlink" Target="mailto:FARMAVITAL002@HOTMAIL.COM" TargetMode="External"/><Relationship Id="rId56" Type="http://schemas.openxmlformats.org/officeDocument/2006/relationships/hyperlink" Target="mailto:SANTARITAADM9@GMAIL.COM" TargetMode="External"/><Relationship Id="rId64" Type="http://schemas.openxmlformats.org/officeDocument/2006/relationships/hyperlink" Target="mailto:farmaciafarmacentro@yahoo.com" TargetMode="External"/><Relationship Id="rId69" Type="http://schemas.openxmlformats.org/officeDocument/2006/relationships/hyperlink" Target="mailto:farmaciamatiyure26@hotmail.com" TargetMode="External"/><Relationship Id="rId77" Type="http://schemas.openxmlformats.org/officeDocument/2006/relationships/hyperlink" Target="mailto:gerenciafafarma11@gmail.com" TargetMode="External"/><Relationship Id="rId8" Type="http://schemas.openxmlformats.org/officeDocument/2006/relationships/hyperlink" Target="mailto:FARMAMISTICA@HOTMAIL.COM" TargetMode="External"/><Relationship Id="rId51" Type="http://schemas.openxmlformats.org/officeDocument/2006/relationships/hyperlink" Target="mailto:lafarmacoromoto@gmail.com" TargetMode="External"/><Relationship Id="rId72" Type="http://schemas.openxmlformats.org/officeDocument/2006/relationships/hyperlink" Target="mailto:miguelvalderrama45@gmail.com" TargetMode="External"/><Relationship Id="rId80" Type="http://schemas.openxmlformats.org/officeDocument/2006/relationships/hyperlink" Target="mailto:gerenciafhcfarma11@gmail.com" TargetMode="External"/><Relationship Id="rId3" Type="http://schemas.openxmlformats.org/officeDocument/2006/relationships/hyperlink" Target="mailto:luisedgardolinares@gmail.com" TargetMode="External"/><Relationship Id="rId12" Type="http://schemas.openxmlformats.org/officeDocument/2006/relationships/hyperlink" Target="mailto:COMPRASMED.FARMAVERO@GMAIL.COM" TargetMode="External"/><Relationship Id="rId17" Type="http://schemas.openxmlformats.org/officeDocument/2006/relationships/hyperlink" Target="mailto:SOCIALMEDICALCA@HOTMAIL.COM" TargetMode="External"/><Relationship Id="rId25" Type="http://schemas.openxmlformats.org/officeDocument/2006/relationships/hyperlink" Target="mailto:FARMACAGUA@HOTMAIL.COM" TargetMode="External"/><Relationship Id="rId33" Type="http://schemas.openxmlformats.org/officeDocument/2006/relationships/hyperlink" Target="mailto:TUFARMACIATODOSPRESS@GMAIL.COM" TargetMode="External"/><Relationship Id="rId38" Type="http://schemas.openxmlformats.org/officeDocument/2006/relationships/hyperlink" Target="mailto:FARMACIAMARIANIEVES66CA@GMAIL.COM" TargetMode="External"/><Relationship Id="rId46" Type="http://schemas.openxmlformats.org/officeDocument/2006/relationships/hyperlink" Target="mailto:lippaclaudia@gmail.com" TargetMode="External"/><Relationship Id="rId59" Type="http://schemas.openxmlformats.org/officeDocument/2006/relationships/hyperlink" Target="mailto:FARMACIACARABOBO2@GMAIL.COM" TargetMode="External"/><Relationship Id="rId67" Type="http://schemas.openxmlformats.org/officeDocument/2006/relationships/hyperlink" Target="mailto:farmachaguas@gmail.com" TargetMode="External"/><Relationship Id="rId20" Type="http://schemas.openxmlformats.org/officeDocument/2006/relationships/hyperlink" Target="mailto:FARMACIAAPUREGOLD@HOTMAIL.COM" TargetMode="External"/><Relationship Id="rId41" Type="http://schemas.openxmlformats.org/officeDocument/2006/relationships/hyperlink" Target="mailto:FARMAVITALUNION@HOTMAIL.COM" TargetMode="External"/><Relationship Id="rId54" Type="http://schemas.openxmlformats.org/officeDocument/2006/relationships/hyperlink" Target="mailto:SANTARITAADM9@GMAIL.COM" TargetMode="External"/><Relationship Id="rId62" Type="http://schemas.openxmlformats.org/officeDocument/2006/relationships/hyperlink" Target="mailto:compras.loselementos2@gmail.com" TargetMode="External"/><Relationship Id="rId70" Type="http://schemas.openxmlformats.org/officeDocument/2006/relationships/hyperlink" Target="mailto:disaragua.dulce@gmail.com" TargetMode="External"/><Relationship Id="rId75" Type="http://schemas.openxmlformats.org/officeDocument/2006/relationships/hyperlink" Target="mailto:farmaciamonagas2@gmail.com" TargetMode="External"/><Relationship Id="rId83" Type="http://schemas.openxmlformats.org/officeDocument/2006/relationships/table" Target="../tables/table2.xml"/><Relationship Id="rId1" Type="http://schemas.openxmlformats.org/officeDocument/2006/relationships/hyperlink" Target="mailto:gerenciafafarma11@gmail.com" TargetMode="External"/><Relationship Id="rId6" Type="http://schemas.openxmlformats.org/officeDocument/2006/relationships/hyperlink" Target="mailto:MEDICAEXPRESS2010@GMAIL.COM" TargetMode="External"/><Relationship Id="rId15" Type="http://schemas.openxmlformats.org/officeDocument/2006/relationships/hyperlink" Target="mailto:FARMACENTERCENTROII@GMAIL.COM" TargetMode="External"/><Relationship Id="rId23" Type="http://schemas.openxmlformats.org/officeDocument/2006/relationships/hyperlink" Target="mailto:FARMACIASUPERLIDERLOSSAMANES@GMAIL.COM" TargetMode="External"/><Relationship Id="rId28" Type="http://schemas.openxmlformats.org/officeDocument/2006/relationships/hyperlink" Target="mailto:FERNANDO-1601@HOTMAIL.COM" TargetMode="External"/><Relationship Id="rId36" Type="http://schemas.openxmlformats.org/officeDocument/2006/relationships/hyperlink" Target="mailto:FARMACIAMARINOCAGUA@HOTMAIL.COM" TargetMode="External"/><Relationship Id="rId49" Type="http://schemas.openxmlformats.org/officeDocument/2006/relationships/hyperlink" Target="mailto:FARMACIAELSOL2@GMAIL.COM" TargetMode="External"/><Relationship Id="rId57" Type="http://schemas.openxmlformats.org/officeDocument/2006/relationships/hyperlink" Target="mailto:mdla.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applyStyles="1"/>
  </sheetPr>
  <dimension ref="A1:AC999"/>
  <sheetViews>
    <sheetView showGridLines="0" tabSelected="1" zoomScale="75" zoomScaleNormal="75" workbookViewId="0">
      <selection activeCell="C8" sqref="C8"/>
    </sheetView>
  </sheetViews>
  <sheetFormatPr baseColWidth="10" defaultColWidth="10" defaultRowHeight="15" outlineLevelCol="1"/>
  <cols>
    <col min="1" max="1" width="9" style="80" customWidth="1"/>
    <col min="2" max="2" width="9.5703125" style="121" customWidth="1"/>
    <col min="3" max="3" width="64.42578125" style="81" customWidth="1"/>
    <col min="4" max="4" width="17.85546875" style="81" customWidth="1"/>
    <col min="5" max="5" width="16.140625" style="61" customWidth="1"/>
    <col min="6" max="6" width="24" style="61" customWidth="1"/>
    <col min="7" max="7" width="19.5703125" style="56" customWidth="1"/>
    <col min="8" max="8" width="17.28515625" style="56" customWidth="1"/>
    <col min="9" max="9" width="19.140625" style="56" customWidth="1" outlineLevel="1"/>
    <col min="10" max="10" width="23.5703125" style="122" bestFit="1" customWidth="1" outlineLevel="1"/>
    <col min="11" max="11" width="17.42578125" style="123" hidden="1" customWidth="1" outlineLevel="1"/>
    <col min="12" max="12" width="14.28515625" style="123" customWidth="1" outlineLevel="1"/>
    <col min="13" max="13" width="17" style="124" customWidth="1"/>
    <col min="14" max="14" width="10.7109375" style="90" customWidth="1"/>
    <col min="15" max="15" width="15.28515625" style="56" customWidth="1"/>
    <col min="16" max="17" width="16.85546875" style="56" customWidth="1"/>
    <col min="18" max="18" width="16.5703125" style="56" customWidth="1"/>
    <col min="19" max="19" width="12.5703125" style="56" customWidth="1"/>
    <col min="20" max="20" width="11.42578125" style="56" customWidth="1"/>
    <col min="21" max="21" width="6.42578125" style="81" customWidth="1"/>
    <col min="22" max="23" width="11.42578125" style="56" customWidth="1"/>
    <col min="24" max="24" width="15.28515625" style="56" customWidth="1"/>
    <col min="25" max="25" width="14.85546875" style="56" customWidth="1"/>
    <col min="26" max="26" width="10" style="56" customWidth="1"/>
    <col min="27" max="28" width="10" style="57"/>
    <col min="29" max="16384" width="10" style="56"/>
  </cols>
  <sheetData>
    <row r="1" spans="1:29" ht="18" customHeight="1">
      <c r="A1" s="46"/>
      <c r="B1" s="47"/>
      <c r="C1" s="48"/>
      <c r="D1" s="48"/>
      <c r="E1" s="49"/>
      <c r="F1" s="155"/>
      <c r="G1" s="50"/>
      <c r="H1" s="51"/>
      <c r="L1" s="157"/>
      <c r="M1" s="52"/>
      <c r="N1" s="53"/>
      <c r="O1" s="54"/>
      <c r="P1" s="54"/>
      <c r="Q1" s="54"/>
      <c r="R1" s="54"/>
      <c r="S1" s="54"/>
      <c r="T1" s="55"/>
      <c r="U1" s="54"/>
      <c r="V1" s="54"/>
      <c r="W1" s="54"/>
      <c r="X1" s="54"/>
    </row>
    <row r="2" spans="1:29" ht="19.5" customHeight="1">
      <c r="A2" s="58"/>
      <c r="B2" s="59"/>
      <c r="C2" s="60" t="s">
        <v>770</v>
      </c>
      <c r="D2" s="138"/>
      <c r="F2" s="62" t="s">
        <v>767</v>
      </c>
      <c r="G2" s="63" t="s">
        <v>768</v>
      </c>
      <c r="I2" s="181" t="s">
        <v>995</v>
      </c>
      <c r="J2" s="181"/>
      <c r="K2" s="181"/>
      <c r="L2" s="157"/>
      <c r="M2" s="66"/>
      <c r="N2" s="64"/>
      <c r="O2" s="54"/>
      <c r="P2" s="54"/>
      <c r="Q2" s="54"/>
      <c r="R2" s="54"/>
      <c r="S2" s="54"/>
      <c r="T2" s="55"/>
      <c r="U2" s="54"/>
      <c r="V2" s="54"/>
      <c r="W2" s="54"/>
      <c r="X2" s="54"/>
    </row>
    <row r="3" spans="1:29" ht="15.75" customHeight="1">
      <c r="A3" s="58"/>
      <c r="B3" s="67"/>
      <c r="C3" s="68"/>
      <c r="D3" s="68"/>
      <c r="E3" s="69"/>
      <c r="F3" s="62" t="s">
        <v>769</v>
      </c>
      <c r="G3" s="70" t="s">
        <v>994</v>
      </c>
      <c r="I3" s="177"/>
      <c r="J3" s="177"/>
      <c r="K3" s="177"/>
      <c r="L3" s="157"/>
      <c r="M3" s="72"/>
      <c r="N3" s="71"/>
      <c r="O3" s="54"/>
      <c r="P3" s="54"/>
      <c r="Q3" s="54"/>
      <c r="R3" s="54"/>
      <c r="S3" s="54"/>
      <c r="T3" s="54"/>
      <c r="U3" s="55"/>
      <c r="V3" s="54"/>
      <c r="W3" s="54"/>
      <c r="X3" s="54"/>
    </row>
    <row r="4" spans="1:29" ht="19.5" customHeight="1">
      <c r="A4" s="73"/>
      <c r="B4" s="47"/>
      <c r="C4" s="47"/>
      <c r="D4" s="47"/>
      <c r="E4" s="74"/>
      <c r="F4" s="74"/>
      <c r="G4" s="65"/>
      <c r="H4" s="75"/>
      <c r="L4" s="76"/>
      <c r="M4" s="66"/>
      <c r="N4" s="64"/>
      <c r="O4" s="54"/>
      <c r="P4" s="54"/>
      <c r="Q4" s="54"/>
      <c r="R4" s="54"/>
      <c r="S4" s="54"/>
      <c r="T4" s="54"/>
      <c r="U4" s="55"/>
      <c r="V4" s="54"/>
      <c r="W4" s="54"/>
      <c r="X4" s="54"/>
    </row>
    <row r="5" spans="1:29" ht="45" customHeight="1">
      <c r="A5" s="58"/>
      <c r="B5" s="47"/>
      <c r="C5" s="47"/>
      <c r="D5" s="77" t="s">
        <v>764</v>
      </c>
      <c r="E5" s="78" t="s">
        <v>857</v>
      </c>
      <c r="F5" s="78" t="s">
        <v>2383</v>
      </c>
      <c r="G5" s="77" t="s">
        <v>859</v>
      </c>
      <c r="H5" s="77"/>
      <c r="I5" s="79"/>
      <c r="J5" s="79"/>
      <c r="K5" s="79"/>
      <c r="L5" s="79"/>
      <c r="M5" s="66"/>
      <c r="N5" s="64"/>
      <c r="O5" s="54"/>
      <c r="P5" s="54"/>
      <c r="Q5" s="54"/>
      <c r="R5" s="54"/>
      <c r="S5" s="54"/>
      <c r="T5" s="54"/>
      <c r="U5" s="55"/>
      <c r="V5" s="54"/>
      <c r="W5" s="54"/>
      <c r="X5" s="54"/>
    </row>
    <row r="6" spans="1:29" ht="15.75" customHeight="1">
      <c r="B6" s="47"/>
      <c r="D6" s="136">
        <f>(SUM(M11:M999))</f>
        <v>0</v>
      </c>
      <c r="E6" s="137">
        <f>SUM(B11:B999)</f>
        <v>0</v>
      </c>
      <c r="F6" s="171">
        <v>4.718</v>
      </c>
      <c r="G6" s="166">
        <f>D6/F6</f>
        <v>0</v>
      </c>
      <c r="H6" s="164"/>
      <c r="I6" s="82"/>
      <c r="J6" s="82"/>
      <c r="K6" s="83"/>
      <c r="L6" s="83"/>
      <c r="M6" s="66"/>
      <c r="N6" s="64"/>
      <c r="O6" s="54"/>
      <c r="P6" s="54"/>
      <c r="Q6" s="54"/>
      <c r="R6" s="54"/>
      <c r="S6" s="54"/>
      <c r="T6" s="54"/>
      <c r="U6" s="55"/>
      <c r="V6" s="54"/>
      <c r="W6" s="54"/>
      <c r="X6" s="54"/>
    </row>
    <row r="7" spans="1:29" ht="18.75">
      <c r="A7" s="1" t="s">
        <v>765</v>
      </c>
      <c r="B7" s="1"/>
      <c r="C7" s="84">
        <f>IFERROR(VLOOKUP(C8,CHOOSE({2,1},'MAESTRO DE CLIENTES'!$A$2:$A$445,'MAESTRO DE CLIENTES'!$B$2:$B$445),2,0),"")</f>
        <v>0</v>
      </c>
      <c r="D7" s="84"/>
      <c r="E7" s="74"/>
      <c r="F7" s="74"/>
      <c r="G7" s="82"/>
      <c r="H7" s="165"/>
      <c r="I7" s="82"/>
      <c r="J7" s="82"/>
      <c r="K7" s="82"/>
      <c r="L7" s="82"/>
      <c r="M7" s="66"/>
      <c r="N7" s="64"/>
      <c r="O7" s="54"/>
      <c r="P7" s="54"/>
      <c r="Q7" s="54"/>
      <c r="R7" s="54"/>
      <c r="S7" s="54"/>
      <c r="T7" s="54"/>
      <c r="U7" s="55"/>
      <c r="V7" s="54"/>
      <c r="W7" s="54"/>
      <c r="X7" s="54"/>
    </row>
    <row r="8" spans="1:29" ht="36" customHeight="1">
      <c r="A8" s="174" t="s">
        <v>766</v>
      </c>
      <c r="B8" s="175"/>
      <c r="C8" s="125"/>
      <c r="D8" s="156" t="s">
        <v>953</v>
      </c>
      <c r="E8" s="158">
        <v>44694</v>
      </c>
      <c r="I8" s="82"/>
      <c r="J8" s="82"/>
      <c r="K8" s="82"/>
      <c r="L8" s="82"/>
      <c r="M8" s="66"/>
      <c r="N8" s="64"/>
      <c r="O8" s="54"/>
      <c r="P8" s="54"/>
      <c r="Q8" s="54"/>
      <c r="R8" s="54"/>
      <c r="S8" s="54"/>
      <c r="T8" s="54"/>
      <c r="U8" s="55"/>
      <c r="V8" s="54"/>
      <c r="W8" s="54"/>
      <c r="X8" s="54"/>
    </row>
    <row r="9" spans="1:29" ht="11.25" customHeight="1">
      <c r="A9" s="85"/>
      <c r="B9" s="86"/>
      <c r="C9" s="86"/>
      <c r="D9" s="86"/>
      <c r="E9" s="87"/>
      <c r="F9" s="87"/>
      <c r="G9" s="88"/>
      <c r="H9" s="88"/>
      <c r="I9" s="88"/>
      <c r="J9" s="88"/>
      <c r="K9" s="88"/>
      <c r="L9" s="88"/>
      <c r="M9" s="89"/>
      <c r="O9" s="54"/>
      <c r="P9" s="54"/>
      <c r="Q9" s="54"/>
      <c r="R9" s="54"/>
      <c r="S9" s="54"/>
      <c r="T9" s="54"/>
      <c r="U9" s="55"/>
      <c r="V9" s="54"/>
      <c r="W9" s="54"/>
      <c r="X9" s="54"/>
    </row>
    <row r="10" spans="1:29" ht="37.5" customHeight="1">
      <c r="A10" s="126" t="s">
        <v>937</v>
      </c>
      <c r="B10" s="92" t="s">
        <v>14</v>
      </c>
      <c r="C10" s="92" t="s">
        <v>4</v>
      </c>
      <c r="D10" s="93" t="s">
        <v>858</v>
      </c>
      <c r="E10" s="93" t="s">
        <v>970</v>
      </c>
      <c r="F10" s="91" t="s">
        <v>15</v>
      </c>
      <c r="G10" s="92" t="s">
        <v>6</v>
      </c>
      <c r="H10" s="92" t="s">
        <v>828</v>
      </c>
      <c r="I10" s="91" t="s">
        <v>16</v>
      </c>
      <c r="J10" s="92" t="s">
        <v>13</v>
      </c>
      <c r="K10" s="91" t="s">
        <v>938</v>
      </c>
      <c r="L10" s="94" t="s">
        <v>971</v>
      </c>
      <c r="M10" s="163" t="s">
        <v>993</v>
      </c>
      <c r="N10" s="89"/>
      <c r="O10" s="95"/>
      <c r="P10" s="96"/>
      <c r="Q10" s="96"/>
      <c r="R10" s="97"/>
      <c r="S10" s="97"/>
      <c r="T10" s="179"/>
      <c r="U10" s="179"/>
      <c r="V10" s="176"/>
      <c r="W10" s="176"/>
      <c r="X10" s="98"/>
      <c r="Y10" s="97"/>
      <c r="AA10" s="56"/>
      <c r="AC10" s="57"/>
    </row>
    <row r="11" spans="1:29" ht="30" customHeight="1">
      <c r="A11" s="99" t="s">
        <v>2277</v>
      </c>
      <c r="B11" s="140"/>
      <c r="C11" s="146" t="s">
        <v>2315</v>
      </c>
      <c r="D11" s="167">
        <v>7.9828125000000005</v>
      </c>
      <c r="E11" s="159">
        <f>Tabla33[[#This Row],[PRECIO UNITARIO EN Bs]]/$F$6</f>
        <v>1.6919907799915219</v>
      </c>
      <c r="F11" s="127" t="s">
        <v>2357</v>
      </c>
      <c r="G11" s="127" t="s">
        <v>1932</v>
      </c>
      <c r="H11" s="128" t="s">
        <v>1888</v>
      </c>
      <c r="I11" s="142"/>
      <c r="J11" s="147">
        <v>7894164005901</v>
      </c>
      <c r="K11" s="148"/>
      <c r="L11" s="100">
        <f>IFERROR((B11*E11),"")</f>
        <v>0</v>
      </c>
      <c r="M11" s="101">
        <f>IFERROR((B11*D11),"")</f>
        <v>0</v>
      </c>
      <c r="N11" s="89"/>
      <c r="O11" s="102"/>
      <c r="P11" s="103"/>
      <c r="Q11" s="103"/>
      <c r="R11" s="104"/>
      <c r="S11" s="103"/>
      <c r="T11" s="180"/>
      <c r="U11" s="180"/>
      <c r="V11" s="105"/>
      <c r="W11" s="106"/>
      <c r="X11" s="107"/>
      <c r="Y11" s="54"/>
      <c r="AA11" s="56"/>
      <c r="AC11" s="57"/>
    </row>
    <row r="12" spans="1:29" ht="30" customHeight="1">
      <c r="A12" s="108" t="s">
        <v>2278</v>
      </c>
      <c r="B12" s="140"/>
      <c r="C12" s="149" t="s">
        <v>2316</v>
      </c>
      <c r="D12" s="168">
        <v>8.4195312499999986</v>
      </c>
      <c r="E12" s="160">
        <f>Tabla33[[#This Row],[PRECIO UNITARIO EN Bs]]/$F$6</f>
        <v>1.7845551610852053</v>
      </c>
      <c r="F12" s="129" t="s">
        <v>2357</v>
      </c>
      <c r="G12" s="129" t="s">
        <v>1932</v>
      </c>
      <c r="H12" s="130" t="s">
        <v>1888</v>
      </c>
      <c r="I12" s="143"/>
      <c r="J12" s="150">
        <v>7894164008087</v>
      </c>
      <c r="K12" s="151"/>
      <c r="L12" s="109">
        <f>IFERROR((B12*E12),"")</f>
        <v>0</v>
      </c>
      <c r="M12" s="110">
        <f>IFERROR((B12*D12),"")</f>
        <v>0</v>
      </c>
      <c r="N12" s="111"/>
      <c r="O12" s="102"/>
      <c r="P12" s="103"/>
      <c r="Q12" s="103"/>
      <c r="R12" s="104"/>
      <c r="S12" s="103"/>
      <c r="T12" s="178"/>
      <c r="U12" s="178"/>
      <c r="V12" s="54"/>
      <c r="W12" s="54"/>
      <c r="X12" s="54"/>
      <c r="Y12" s="54"/>
      <c r="AA12" s="56"/>
      <c r="AC12" s="57"/>
    </row>
    <row r="13" spans="1:29" ht="30" customHeight="1">
      <c r="A13" s="99" t="s">
        <v>2384</v>
      </c>
      <c r="B13" s="140"/>
      <c r="C13" s="152" t="s">
        <v>2445</v>
      </c>
      <c r="D13" s="169">
        <v>8.24</v>
      </c>
      <c r="E13" s="161">
        <f>Tabla33[[#This Row],[PRECIO UNITARIO EN Bs]]/$F$6</f>
        <v>1.7465027554048327</v>
      </c>
      <c r="F13" s="131" t="s">
        <v>1971</v>
      </c>
      <c r="G13" s="131" t="s">
        <v>1890</v>
      </c>
      <c r="H13" s="132" t="s">
        <v>1888</v>
      </c>
      <c r="I13" s="144"/>
      <c r="J13" s="153" t="s">
        <v>2516</v>
      </c>
      <c r="K13" s="154"/>
      <c r="L13" s="112">
        <f>IFERROR((B13*E13),"")</f>
        <v>0</v>
      </c>
      <c r="M13" s="113">
        <f>IFERROR((B13*D13),"")</f>
        <v>0</v>
      </c>
      <c r="N13" s="111"/>
      <c r="O13" s="102"/>
      <c r="P13" s="103"/>
      <c r="Q13" s="103"/>
      <c r="R13" s="104"/>
      <c r="S13" s="103"/>
      <c r="T13" s="178"/>
      <c r="U13" s="178"/>
      <c r="V13" s="54"/>
      <c r="W13" s="54"/>
      <c r="X13" s="54"/>
      <c r="Y13" s="54"/>
      <c r="AA13" s="56"/>
      <c r="AC13" s="57"/>
    </row>
    <row r="14" spans="1:29" ht="30" customHeight="1">
      <c r="A14" s="108" t="s">
        <v>1026</v>
      </c>
      <c r="B14" s="140"/>
      <c r="C14" s="149" t="s">
        <v>1479</v>
      </c>
      <c r="D14" s="168">
        <v>6.68</v>
      </c>
      <c r="E14" s="160">
        <f>Tabla33[[#This Row],[PRECIO UNITARIO EN Bs]]/$F$6</f>
        <v>1.4158541754980924</v>
      </c>
      <c r="F14" s="129" t="s">
        <v>1971</v>
      </c>
      <c r="G14" s="129" t="s">
        <v>1890</v>
      </c>
      <c r="H14" s="130" t="s">
        <v>1888</v>
      </c>
      <c r="I14" s="143"/>
      <c r="J14" s="150" t="s">
        <v>2085</v>
      </c>
      <c r="K14" s="151"/>
      <c r="L14" s="109">
        <f>IFERROR((B14*E14),"")</f>
        <v>0</v>
      </c>
      <c r="M14" s="110">
        <f>IFERROR((B14*D14),"")</f>
        <v>0</v>
      </c>
      <c r="N14" s="111"/>
      <c r="O14" s="102"/>
      <c r="P14" s="103"/>
      <c r="Q14" s="103"/>
      <c r="R14" s="104"/>
      <c r="S14" s="103"/>
      <c r="T14" s="114"/>
      <c r="U14" s="114"/>
      <c r="V14" s="54"/>
      <c r="W14" s="54"/>
      <c r="X14" s="54"/>
      <c r="Y14" s="54"/>
      <c r="AA14" s="56"/>
      <c r="AC14" s="57"/>
    </row>
    <row r="15" spans="1:29" ht="30" customHeight="1">
      <c r="A15" s="99" t="s">
        <v>1027</v>
      </c>
      <c r="B15" s="140"/>
      <c r="C15" s="152" t="s">
        <v>1480</v>
      </c>
      <c r="D15" s="169">
        <v>17.350000000000001</v>
      </c>
      <c r="E15" s="161">
        <f>Tabla33[[#This Row],[PRECIO UNITARIO EN Bs]]/$F$6</f>
        <v>3.6774056803730399</v>
      </c>
      <c r="F15" s="131" t="s">
        <v>1971</v>
      </c>
      <c r="G15" s="131" t="s">
        <v>1890</v>
      </c>
      <c r="H15" s="132" t="s">
        <v>1888</v>
      </c>
      <c r="I15" s="144"/>
      <c r="J15" s="153" t="s">
        <v>2086</v>
      </c>
      <c r="K15" s="154"/>
      <c r="L15" s="112">
        <f>IFERROR((B15*E15),"")</f>
        <v>0</v>
      </c>
      <c r="M15" s="113">
        <f>IFERROR((B15*D15),"")</f>
        <v>0</v>
      </c>
      <c r="N15" s="111"/>
      <c r="O15" s="102"/>
      <c r="P15" s="103"/>
      <c r="Q15" s="103"/>
      <c r="R15" s="104"/>
      <c r="S15" s="103"/>
      <c r="T15" s="114"/>
      <c r="U15" s="114"/>
      <c r="V15" s="54"/>
      <c r="W15" s="54"/>
      <c r="X15" s="54"/>
      <c r="Y15" s="54"/>
      <c r="AA15" s="56"/>
      <c r="AC15" s="57"/>
    </row>
    <row r="16" spans="1:29" ht="30" customHeight="1">
      <c r="A16" s="108" t="s">
        <v>1028</v>
      </c>
      <c r="B16" s="140"/>
      <c r="C16" s="149" t="s">
        <v>1481</v>
      </c>
      <c r="D16" s="168">
        <v>10.039999999999999</v>
      </c>
      <c r="E16" s="160">
        <f>Tabla33[[#This Row],[PRECIO UNITARIO EN Bs]]/$F$6</f>
        <v>2.1280203476049171</v>
      </c>
      <c r="F16" s="129" t="s">
        <v>1971</v>
      </c>
      <c r="G16" s="129" t="s">
        <v>1890</v>
      </c>
      <c r="H16" s="130" t="s">
        <v>1888</v>
      </c>
      <c r="I16" s="143"/>
      <c r="J16" s="150" t="s">
        <v>2087</v>
      </c>
      <c r="K16" s="151"/>
      <c r="L16" s="109">
        <f>IFERROR((B16*E16),"")</f>
        <v>0</v>
      </c>
      <c r="M16" s="110">
        <f>IFERROR((B16*D16),"")</f>
        <v>0</v>
      </c>
      <c r="N16" s="111"/>
      <c r="O16" s="102"/>
      <c r="P16" s="103"/>
      <c r="Q16" s="103"/>
      <c r="R16" s="104"/>
      <c r="S16" s="103"/>
      <c r="T16" s="114"/>
      <c r="U16" s="114"/>
      <c r="V16" s="54"/>
      <c r="W16" s="54"/>
      <c r="X16" s="54"/>
      <c r="Y16" s="54"/>
      <c r="AA16" s="56"/>
      <c r="AC16" s="57"/>
    </row>
    <row r="17" spans="1:29" ht="30" customHeight="1">
      <c r="A17" s="99" t="s">
        <v>1029</v>
      </c>
      <c r="B17" s="140"/>
      <c r="C17" s="185" t="s">
        <v>1752</v>
      </c>
      <c r="D17" s="186">
        <v>1.9912698412698413</v>
      </c>
      <c r="E17" s="187">
        <f>Tabla33[[#This Row],[PRECIO UNITARIO EN Bs]]/$F$6</f>
        <v>0.42205804181217493</v>
      </c>
      <c r="F17" s="188" t="s">
        <v>1972</v>
      </c>
      <c r="G17" s="188" t="s">
        <v>1891</v>
      </c>
      <c r="H17" s="132" t="s">
        <v>1888</v>
      </c>
      <c r="I17" s="144"/>
      <c r="J17" s="153">
        <v>7598008000083</v>
      </c>
      <c r="K17" s="154"/>
      <c r="L17" s="112">
        <f>IFERROR((B17*E17),"")</f>
        <v>0</v>
      </c>
      <c r="M17" s="113">
        <f>IFERROR((B17*D17),"")</f>
        <v>0</v>
      </c>
      <c r="N17" s="111"/>
      <c r="O17" s="102"/>
      <c r="P17" s="103"/>
      <c r="Q17" s="103"/>
      <c r="R17" s="104"/>
      <c r="S17" s="103"/>
      <c r="T17" s="114"/>
      <c r="U17" s="114"/>
      <c r="V17" s="54"/>
      <c r="W17" s="54"/>
      <c r="X17" s="54"/>
      <c r="Y17" s="54"/>
      <c r="AA17" s="56"/>
      <c r="AC17" s="57"/>
    </row>
    <row r="18" spans="1:29" ht="30" customHeight="1">
      <c r="A18" s="108" t="s">
        <v>1030</v>
      </c>
      <c r="B18" s="140"/>
      <c r="C18" s="149" t="s">
        <v>1482</v>
      </c>
      <c r="D18" s="168">
        <v>16.8</v>
      </c>
      <c r="E18" s="160">
        <f>Tabla33[[#This Row],[PRECIO UNITARIO EN Bs]]/$F$6</f>
        <v>3.560830860534125</v>
      </c>
      <c r="F18" s="129" t="s">
        <v>1973</v>
      </c>
      <c r="G18" s="129" t="s">
        <v>1892</v>
      </c>
      <c r="H18" s="130" t="s">
        <v>1889</v>
      </c>
      <c r="I18" s="143">
        <v>1</v>
      </c>
      <c r="J18" s="150">
        <v>7591519008494</v>
      </c>
      <c r="K18" s="151"/>
      <c r="L18" s="109">
        <f>IFERROR((B18*E18),"")</f>
        <v>0</v>
      </c>
      <c r="M18" s="110">
        <f>IFERROR((B18*D18),"")</f>
        <v>0</v>
      </c>
      <c r="N18" s="111"/>
      <c r="O18" s="102"/>
      <c r="P18" s="103"/>
      <c r="Q18" s="103"/>
      <c r="R18" s="104"/>
      <c r="S18" s="103"/>
      <c r="T18" s="114"/>
      <c r="U18" s="114"/>
      <c r="V18" s="54"/>
      <c r="W18" s="54"/>
      <c r="X18" s="54"/>
      <c r="Y18" s="54"/>
      <c r="AA18" s="56"/>
      <c r="AC18" s="57"/>
    </row>
    <row r="19" spans="1:29" ht="30" customHeight="1">
      <c r="A19" s="99" t="s">
        <v>2143</v>
      </c>
      <c r="B19" s="140"/>
      <c r="C19" s="152" t="s">
        <v>2167</v>
      </c>
      <c r="D19" s="169">
        <v>5.6436507936507931</v>
      </c>
      <c r="E19" s="161">
        <f>Tabla33[[#This Row],[PRECIO UNITARIO EN Bs]]/$F$6</f>
        <v>1.1961955900065266</v>
      </c>
      <c r="F19" s="131" t="s">
        <v>2044</v>
      </c>
      <c r="G19" s="131" t="s">
        <v>1894</v>
      </c>
      <c r="H19" s="132" t="s">
        <v>1888</v>
      </c>
      <c r="I19" s="144"/>
      <c r="J19" s="153" t="s">
        <v>2194</v>
      </c>
      <c r="K19" s="154"/>
      <c r="L19" s="112">
        <f>IFERROR((B19*E19),"")</f>
        <v>0</v>
      </c>
      <c r="M19" s="113">
        <f>IFERROR((B19*D19),"")</f>
        <v>0</v>
      </c>
      <c r="N19" s="111"/>
      <c r="O19" s="102"/>
      <c r="P19" s="103"/>
      <c r="Q19" s="103"/>
      <c r="R19" s="104"/>
      <c r="S19" s="103"/>
      <c r="T19" s="114"/>
      <c r="U19" s="114"/>
      <c r="V19" s="54"/>
      <c r="W19" s="54"/>
      <c r="X19" s="54"/>
      <c r="Y19" s="54"/>
      <c r="AA19" s="56"/>
      <c r="AC19" s="57"/>
    </row>
    <row r="20" spans="1:29" ht="30" customHeight="1">
      <c r="A20" s="108" t="s">
        <v>1031</v>
      </c>
      <c r="B20" s="140"/>
      <c r="C20" s="149" t="s">
        <v>1483</v>
      </c>
      <c r="D20" s="168">
        <v>6.2420634920634921</v>
      </c>
      <c r="E20" s="160">
        <f>Tabla33[[#This Row],[PRECIO UNITARIO EN Bs]]/$F$6</f>
        <v>1.3230316854733981</v>
      </c>
      <c r="F20" s="129" t="s">
        <v>1972</v>
      </c>
      <c r="G20" s="129" t="s">
        <v>1895</v>
      </c>
      <c r="H20" s="130" t="s">
        <v>1888</v>
      </c>
      <c r="I20" s="143"/>
      <c r="J20" s="150">
        <v>18906047594443</v>
      </c>
      <c r="K20" s="151"/>
      <c r="L20" s="109">
        <f>IFERROR((B20*E20),"")</f>
        <v>0</v>
      </c>
      <c r="M20" s="110">
        <f>IFERROR((B20*D20),"")</f>
        <v>0</v>
      </c>
      <c r="N20" s="111"/>
      <c r="O20" s="102"/>
      <c r="P20" s="103"/>
      <c r="Q20" s="103"/>
      <c r="R20" s="104"/>
      <c r="S20" s="103"/>
      <c r="T20" s="114"/>
      <c r="U20" s="114"/>
      <c r="V20" s="54"/>
      <c r="W20" s="54"/>
      <c r="X20" s="54"/>
      <c r="Y20" s="54"/>
      <c r="AA20" s="56"/>
      <c r="AC20" s="57"/>
    </row>
    <row r="21" spans="1:29" ht="30" customHeight="1">
      <c r="A21" s="99" t="s">
        <v>1032</v>
      </c>
      <c r="B21" s="140"/>
      <c r="C21" s="152" t="s">
        <v>1484</v>
      </c>
      <c r="D21" s="169">
        <v>22.719047619047618</v>
      </c>
      <c r="E21" s="161">
        <f>Tabla33[[#This Row],[PRECIO UNITARIO EN Bs]]/$F$6</f>
        <v>4.8153979692767317</v>
      </c>
      <c r="F21" s="131" t="s">
        <v>1972</v>
      </c>
      <c r="G21" s="131" t="s">
        <v>1895</v>
      </c>
      <c r="H21" s="132" t="s">
        <v>1888</v>
      </c>
      <c r="I21" s="144"/>
      <c r="J21" s="153">
        <v>18906047594450</v>
      </c>
      <c r="K21" s="154"/>
      <c r="L21" s="112">
        <f>IFERROR((B21*E21),"")</f>
        <v>0</v>
      </c>
      <c r="M21" s="113">
        <f>IFERROR((B21*D21),"")</f>
        <v>0</v>
      </c>
      <c r="N21" s="111"/>
      <c r="O21" s="102"/>
      <c r="P21" s="103"/>
      <c r="Q21" s="103"/>
      <c r="R21" s="104"/>
      <c r="S21" s="103"/>
      <c r="T21" s="114"/>
      <c r="U21" s="114"/>
      <c r="V21" s="54"/>
      <c r="W21" s="54"/>
      <c r="X21" s="54"/>
      <c r="Y21" s="54"/>
      <c r="AA21" s="56"/>
      <c r="AC21" s="57"/>
    </row>
    <row r="22" spans="1:29" ht="30" customHeight="1">
      <c r="A22" s="108" t="s">
        <v>1033</v>
      </c>
      <c r="B22" s="140"/>
      <c r="C22" s="149" t="s">
        <v>1485</v>
      </c>
      <c r="D22" s="168">
        <v>2.0325396825396824</v>
      </c>
      <c r="E22" s="160">
        <f>Tabla33[[#This Row],[PRECIO UNITARIO EN Bs]]/$F$6</f>
        <v>0.43080535874092463</v>
      </c>
      <c r="F22" s="129" t="s">
        <v>1972</v>
      </c>
      <c r="G22" s="129" t="s">
        <v>1895</v>
      </c>
      <c r="H22" s="130" t="s">
        <v>1888</v>
      </c>
      <c r="I22" s="143"/>
      <c r="J22" s="150">
        <v>18906047595013</v>
      </c>
      <c r="K22" s="151"/>
      <c r="L22" s="109">
        <f>IFERROR((B22*E22),"")</f>
        <v>0</v>
      </c>
      <c r="M22" s="110">
        <f>IFERROR((B22*D22),"")</f>
        <v>0</v>
      </c>
      <c r="N22" s="111"/>
      <c r="O22" s="102"/>
      <c r="P22" s="103"/>
      <c r="Q22" s="103"/>
      <c r="R22" s="104"/>
      <c r="S22" s="103"/>
      <c r="T22" s="114"/>
      <c r="U22" s="114"/>
      <c r="V22" s="54"/>
      <c r="W22" s="54"/>
      <c r="X22" s="54"/>
      <c r="Y22" s="54"/>
      <c r="AA22" s="56"/>
      <c r="AC22" s="57"/>
    </row>
    <row r="23" spans="1:29" ht="30" customHeight="1">
      <c r="A23" s="99" t="s">
        <v>1034</v>
      </c>
      <c r="B23" s="140"/>
      <c r="C23" s="152" t="s">
        <v>1486</v>
      </c>
      <c r="D23" s="169">
        <v>5.65</v>
      </c>
      <c r="E23" s="161">
        <f>Tabla33[[#This Row],[PRECIO UNITARIO EN Bs]]/$F$6</f>
        <v>1.1975413310724885</v>
      </c>
      <c r="F23" s="131" t="s">
        <v>1976</v>
      </c>
      <c r="G23" s="131" t="s">
        <v>1894</v>
      </c>
      <c r="H23" s="132" t="s">
        <v>1888</v>
      </c>
      <c r="I23" s="144"/>
      <c r="J23" s="153" t="s">
        <v>2088</v>
      </c>
      <c r="K23" s="154"/>
      <c r="L23" s="112">
        <f>IFERROR((B23*E23),"")</f>
        <v>0</v>
      </c>
      <c r="M23" s="113">
        <f>IFERROR((B23*D23),"")</f>
        <v>0</v>
      </c>
      <c r="N23" s="111"/>
      <c r="O23" s="102"/>
      <c r="P23" s="103"/>
      <c r="Q23" s="103"/>
      <c r="R23" s="104"/>
      <c r="S23" s="103"/>
      <c r="T23" s="114"/>
      <c r="U23" s="114"/>
      <c r="V23" s="54"/>
      <c r="W23" s="54"/>
      <c r="X23" s="54"/>
      <c r="Y23" s="54"/>
      <c r="AA23" s="56"/>
      <c r="AC23" s="57"/>
    </row>
    <row r="24" spans="1:29" ht="30" customHeight="1">
      <c r="A24" s="108" t="s">
        <v>2385</v>
      </c>
      <c r="B24" s="140"/>
      <c r="C24" s="149" t="s">
        <v>2446</v>
      </c>
      <c r="D24" s="168">
        <v>6.92</v>
      </c>
      <c r="E24" s="160">
        <f>Tabla33[[#This Row],[PRECIO UNITARIO EN Bs]]/$F$6</f>
        <v>1.4667231877914371</v>
      </c>
      <c r="F24" s="129" t="s">
        <v>1976</v>
      </c>
      <c r="G24" s="129" t="s">
        <v>1899</v>
      </c>
      <c r="H24" s="130" t="s">
        <v>1888</v>
      </c>
      <c r="I24" s="143"/>
      <c r="J24" s="150">
        <v>7592454000031</v>
      </c>
      <c r="K24" s="151"/>
      <c r="L24" s="109">
        <f>IFERROR((B24*E24),"")</f>
        <v>0</v>
      </c>
      <c r="M24" s="110">
        <f>IFERROR((B24*D24),"")</f>
        <v>0</v>
      </c>
      <c r="N24" s="111"/>
      <c r="O24" s="102"/>
      <c r="P24" s="103"/>
      <c r="Q24" s="103"/>
      <c r="R24" s="104"/>
      <c r="S24" s="103"/>
      <c r="T24" s="114"/>
      <c r="U24" s="114"/>
      <c r="V24" s="54"/>
      <c r="W24" s="54"/>
      <c r="X24" s="54"/>
      <c r="Y24" s="54"/>
      <c r="AA24" s="56"/>
      <c r="AC24" s="57"/>
    </row>
    <row r="25" spans="1:29" ht="30" customHeight="1">
      <c r="A25" s="99" t="s">
        <v>1035</v>
      </c>
      <c r="B25" s="140"/>
      <c r="C25" s="152" t="s">
        <v>1487</v>
      </c>
      <c r="D25" s="169">
        <v>7.2799999999999994</v>
      </c>
      <c r="E25" s="161">
        <f>Tabla33[[#This Row],[PRECIO UNITARIO EN Bs]]/$F$6</f>
        <v>1.5430267062314538</v>
      </c>
      <c r="F25" s="131" t="s">
        <v>1977</v>
      </c>
      <c r="G25" s="131" t="s">
        <v>1896</v>
      </c>
      <c r="H25" s="132" t="s">
        <v>1888</v>
      </c>
      <c r="I25" s="144"/>
      <c r="J25" s="153">
        <v>7590027001669</v>
      </c>
      <c r="K25" s="154"/>
      <c r="L25" s="112">
        <f>IFERROR((B25*E25),"")</f>
        <v>0</v>
      </c>
      <c r="M25" s="113">
        <f>IFERROR((B25*D25),"")</f>
        <v>0</v>
      </c>
      <c r="N25" s="111"/>
      <c r="O25" s="102"/>
      <c r="P25" s="103"/>
      <c r="Q25" s="103"/>
      <c r="R25" s="104"/>
      <c r="S25" s="103"/>
      <c r="T25" s="114"/>
      <c r="U25" s="114"/>
      <c r="V25" s="54"/>
      <c r="W25" s="54"/>
      <c r="X25" s="54"/>
      <c r="Y25" s="54"/>
      <c r="AA25" s="56"/>
      <c r="AC25" s="57"/>
    </row>
    <row r="26" spans="1:29" ht="30" customHeight="1">
      <c r="A26" s="108" t="s">
        <v>2144</v>
      </c>
      <c r="B26" s="140"/>
      <c r="C26" s="149" t="s">
        <v>2168</v>
      </c>
      <c r="D26" s="168">
        <v>3.8587301587301588</v>
      </c>
      <c r="E26" s="160">
        <f>Tabla33[[#This Row],[PRECIO UNITARIO EN Bs]]/$F$6</f>
        <v>0.81787413283810062</v>
      </c>
      <c r="F26" s="129" t="s">
        <v>1973</v>
      </c>
      <c r="G26" s="129" t="s">
        <v>1902</v>
      </c>
      <c r="H26" s="130" t="s">
        <v>1888</v>
      </c>
      <c r="I26" s="143"/>
      <c r="J26" s="150">
        <v>7594001101604</v>
      </c>
      <c r="K26" s="151"/>
      <c r="L26" s="109">
        <f>IFERROR((B26*E26),"")</f>
        <v>0</v>
      </c>
      <c r="M26" s="110">
        <f>IFERROR((B26*D26),"")</f>
        <v>0</v>
      </c>
      <c r="N26" s="111"/>
      <c r="O26" s="102"/>
      <c r="P26" s="103"/>
      <c r="Q26" s="103"/>
      <c r="R26" s="104"/>
      <c r="S26" s="103"/>
      <c r="T26" s="114"/>
      <c r="U26" s="114"/>
      <c r="V26" s="54"/>
      <c r="W26" s="54"/>
      <c r="X26" s="54"/>
      <c r="Y26" s="54"/>
      <c r="AA26" s="56"/>
      <c r="AC26" s="57"/>
    </row>
    <row r="27" spans="1:29" ht="30" customHeight="1">
      <c r="A27" s="99" t="s">
        <v>2279</v>
      </c>
      <c r="B27" s="140"/>
      <c r="C27" s="152" t="s">
        <v>2328</v>
      </c>
      <c r="D27" s="169">
        <v>6.9874999999999998</v>
      </c>
      <c r="E27" s="161">
        <f>Tabla33[[#This Row],[PRECIO UNITARIO EN Bs]]/$F$6</f>
        <v>1.4810300974989401</v>
      </c>
      <c r="F27" s="131" t="s">
        <v>1978</v>
      </c>
      <c r="G27" s="131" t="s">
        <v>1897</v>
      </c>
      <c r="H27" s="132" t="s">
        <v>1888</v>
      </c>
      <c r="I27" s="144"/>
      <c r="J27" s="153">
        <v>7898505093107</v>
      </c>
      <c r="K27" s="154"/>
      <c r="L27" s="112">
        <f>IFERROR((B27*E27),"")</f>
        <v>0</v>
      </c>
      <c r="M27" s="113">
        <f>IFERROR((B27*D27),"")</f>
        <v>0</v>
      </c>
      <c r="N27" s="111"/>
      <c r="O27" s="102"/>
      <c r="P27" s="103"/>
      <c r="Q27" s="103"/>
      <c r="R27" s="104"/>
      <c r="S27" s="103"/>
      <c r="T27" s="114"/>
      <c r="U27" s="114"/>
      <c r="V27" s="54"/>
      <c r="W27" s="54"/>
      <c r="X27" s="54"/>
      <c r="Y27" s="54"/>
      <c r="AA27" s="56"/>
      <c r="AC27" s="57"/>
    </row>
    <row r="28" spans="1:29" ht="30" customHeight="1">
      <c r="A28" s="108" t="s">
        <v>2195</v>
      </c>
      <c r="B28" s="140"/>
      <c r="C28" s="149" t="s">
        <v>2257</v>
      </c>
      <c r="D28" s="168">
        <v>6.7945312500000004</v>
      </c>
      <c r="E28" s="160">
        <f>Tabla33[[#This Row],[PRECIO UNITARIO EN Bs]]/$F$6</f>
        <v>1.4401295570156847</v>
      </c>
      <c r="F28" s="129" t="s">
        <v>1973</v>
      </c>
      <c r="G28" s="129" t="s">
        <v>1911</v>
      </c>
      <c r="H28" s="130" t="s">
        <v>1888</v>
      </c>
      <c r="I28" s="143"/>
      <c r="J28" s="150" t="s">
        <v>2273</v>
      </c>
      <c r="K28" s="151"/>
      <c r="L28" s="109">
        <f>IFERROR((B28*E28),"")</f>
        <v>0</v>
      </c>
      <c r="M28" s="110">
        <f>IFERROR((B28*D28),"")</f>
        <v>0</v>
      </c>
      <c r="N28" s="111"/>
      <c r="O28" s="102"/>
      <c r="P28" s="103"/>
      <c r="Q28" s="103"/>
      <c r="R28" s="104"/>
      <c r="S28" s="103"/>
      <c r="T28" s="114"/>
      <c r="U28" s="114"/>
      <c r="V28" s="54"/>
      <c r="W28" s="54"/>
      <c r="X28" s="54"/>
      <c r="Y28" s="54"/>
      <c r="AA28" s="56"/>
      <c r="AC28" s="57"/>
    </row>
    <row r="29" spans="1:29" ht="30" customHeight="1">
      <c r="A29" s="99" t="s">
        <v>1036</v>
      </c>
      <c r="B29" s="140"/>
      <c r="C29" s="185" t="s">
        <v>1488</v>
      </c>
      <c r="D29" s="186">
        <v>4.9626984126984128</v>
      </c>
      <c r="E29" s="187">
        <f>Tabla33[[#This Row],[PRECIO UNITARIO EN Bs]]/$F$6</f>
        <v>1.0518648606821561</v>
      </c>
      <c r="F29" s="188" t="s">
        <v>1972</v>
      </c>
      <c r="G29" s="188" t="s">
        <v>1891</v>
      </c>
      <c r="H29" s="132" t="s">
        <v>1888</v>
      </c>
      <c r="I29" s="144"/>
      <c r="J29" s="153">
        <v>7598008000090</v>
      </c>
      <c r="K29" s="154"/>
      <c r="L29" s="112">
        <f>IFERROR((B29*E29),"")</f>
        <v>0</v>
      </c>
      <c r="M29" s="113">
        <f>IFERROR((B29*D29),"")</f>
        <v>0</v>
      </c>
      <c r="N29" s="111"/>
      <c r="O29" s="102"/>
      <c r="P29" s="103"/>
      <c r="Q29" s="103"/>
      <c r="R29" s="104"/>
      <c r="S29" s="103"/>
      <c r="T29" s="114"/>
      <c r="U29" s="114"/>
      <c r="V29" s="54"/>
      <c r="W29" s="54"/>
      <c r="X29" s="54"/>
      <c r="Y29" s="54"/>
      <c r="AA29" s="56"/>
      <c r="AC29" s="57"/>
    </row>
    <row r="30" spans="1:29" ht="30" customHeight="1">
      <c r="A30" s="108" t="s">
        <v>1037</v>
      </c>
      <c r="B30" s="140"/>
      <c r="C30" s="149" t="s">
        <v>1489</v>
      </c>
      <c r="D30" s="168">
        <v>16.951587301587303</v>
      </c>
      <c r="E30" s="160">
        <f>Tabla33[[#This Row],[PRECIO UNITARIO EN Bs]]/$F$6</f>
        <v>3.5929604284839556</v>
      </c>
      <c r="F30" s="129" t="s">
        <v>1979</v>
      </c>
      <c r="G30" s="129" t="s">
        <v>1899</v>
      </c>
      <c r="H30" s="130" t="s">
        <v>1888</v>
      </c>
      <c r="I30" s="143"/>
      <c r="J30" s="150">
        <v>7592454102001</v>
      </c>
      <c r="K30" s="151"/>
      <c r="L30" s="109">
        <f>IFERROR((B30*E30),"")</f>
        <v>0</v>
      </c>
      <c r="M30" s="110">
        <f>IFERROR((B30*D30),"")</f>
        <v>0</v>
      </c>
      <c r="N30" s="111"/>
      <c r="O30" s="102"/>
      <c r="P30" s="103"/>
      <c r="Q30" s="103"/>
      <c r="R30" s="104"/>
      <c r="S30" s="103"/>
      <c r="T30" s="114"/>
      <c r="U30" s="114"/>
      <c r="V30" s="54"/>
      <c r="W30" s="54"/>
      <c r="X30" s="54"/>
      <c r="Y30" s="54"/>
      <c r="AA30" s="56"/>
      <c r="AC30" s="57"/>
    </row>
    <row r="31" spans="1:29" ht="30" customHeight="1">
      <c r="A31" s="99" t="s">
        <v>1038</v>
      </c>
      <c r="B31" s="140"/>
      <c r="C31" s="189" t="s">
        <v>2523</v>
      </c>
      <c r="D31" s="169">
        <v>17.559999999999999</v>
      </c>
      <c r="E31" s="161">
        <f>Tabla33[[#This Row],[PRECIO UNITARIO EN Bs]]/$F$6</f>
        <v>3.7219160661297157</v>
      </c>
      <c r="F31" s="131" t="s">
        <v>1980</v>
      </c>
      <c r="G31" s="131" t="s">
        <v>1892</v>
      </c>
      <c r="H31" s="132" t="s">
        <v>1888</v>
      </c>
      <c r="I31" s="144"/>
      <c r="J31" s="153">
        <v>7591519005639</v>
      </c>
      <c r="K31" s="154"/>
      <c r="L31" s="112">
        <f>IFERROR((B31*E31),"")</f>
        <v>0</v>
      </c>
      <c r="M31" s="113">
        <f>IFERROR((B31*D31),"")</f>
        <v>0</v>
      </c>
      <c r="N31" s="111"/>
      <c r="O31" s="102"/>
      <c r="P31" s="103"/>
      <c r="Q31" s="103"/>
      <c r="R31" s="104"/>
      <c r="S31" s="103"/>
      <c r="T31" s="114"/>
      <c r="U31" s="114"/>
      <c r="V31" s="54"/>
      <c r="W31" s="54"/>
      <c r="X31" s="54"/>
      <c r="Y31" s="54"/>
      <c r="AA31" s="56"/>
      <c r="AC31" s="57"/>
    </row>
    <row r="32" spans="1:29" ht="30" customHeight="1">
      <c r="A32" s="108" t="s">
        <v>1039</v>
      </c>
      <c r="B32" s="140"/>
      <c r="C32" s="149" t="s">
        <v>1490</v>
      </c>
      <c r="D32" s="168">
        <v>22.547200000000004</v>
      </c>
      <c r="E32" s="160">
        <f>Tabla33[[#This Row],[PRECIO UNITARIO EN Bs]]/$F$6</f>
        <v>4.7789741415854188</v>
      </c>
      <c r="F32" s="129" t="s">
        <v>1981</v>
      </c>
      <c r="G32" s="129" t="s">
        <v>1900</v>
      </c>
      <c r="H32" s="130" t="s">
        <v>1888</v>
      </c>
      <c r="I32" s="143"/>
      <c r="J32" s="150">
        <v>7592348201117</v>
      </c>
      <c r="K32" s="151"/>
      <c r="L32" s="109">
        <f>IFERROR((B32*E32),"")</f>
        <v>0</v>
      </c>
      <c r="M32" s="110">
        <f>IFERROR((B32*D32),"")</f>
        <v>0</v>
      </c>
      <c r="N32" s="111"/>
      <c r="O32" s="102"/>
      <c r="P32" s="103"/>
      <c r="Q32" s="103"/>
      <c r="R32" s="104"/>
      <c r="S32" s="103"/>
      <c r="T32" s="114"/>
      <c r="U32" s="114"/>
      <c r="V32" s="54"/>
      <c r="W32" s="54"/>
      <c r="X32" s="54"/>
      <c r="Y32" s="54"/>
      <c r="AA32" s="56"/>
      <c r="AC32" s="57"/>
    </row>
    <row r="33" spans="1:29" ht="30" customHeight="1">
      <c r="A33" s="99" t="s">
        <v>1040</v>
      </c>
      <c r="B33" s="140"/>
      <c r="C33" s="185" t="s">
        <v>1491</v>
      </c>
      <c r="D33" s="186">
        <v>28.073809523809523</v>
      </c>
      <c r="E33" s="187">
        <f>Tabla33[[#This Row],[PRECIO UNITARIO EN Bs]]/$F$6</f>
        <v>5.9503623407820099</v>
      </c>
      <c r="F33" s="188" t="s">
        <v>1983</v>
      </c>
      <c r="G33" s="188" t="s">
        <v>1891</v>
      </c>
      <c r="H33" s="132" t="s">
        <v>1888</v>
      </c>
      <c r="I33" s="144"/>
      <c r="J33" s="153">
        <v>7598008000762</v>
      </c>
      <c r="K33" s="154"/>
      <c r="L33" s="112">
        <f>IFERROR((B33*E33),"")</f>
        <v>0</v>
      </c>
      <c r="M33" s="113">
        <f>IFERROR((B33*D33),"")</f>
        <v>0</v>
      </c>
      <c r="N33" s="111"/>
      <c r="O33" s="102"/>
      <c r="P33" s="103"/>
      <c r="Q33" s="103"/>
      <c r="R33" s="104"/>
      <c r="S33" s="103"/>
      <c r="T33" s="114"/>
      <c r="U33" s="114"/>
      <c r="V33" s="54"/>
      <c r="W33" s="54"/>
      <c r="X33" s="54"/>
      <c r="Y33" s="54"/>
      <c r="AA33" s="56"/>
      <c r="AC33" s="57"/>
    </row>
    <row r="34" spans="1:29" ht="30" customHeight="1">
      <c r="A34" s="108" t="s">
        <v>1041</v>
      </c>
      <c r="B34" s="140"/>
      <c r="C34" s="149" t="s">
        <v>1753</v>
      </c>
      <c r="D34" s="168">
        <v>6.9</v>
      </c>
      <c r="E34" s="160">
        <f>Tabla33[[#This Row],[PRECIO UNITARIO EN Bs]]/$F$6</f>
        <v>1.4624841034336584</v>
      </c>
      <c r="F34" s="129" t="s">
        <v>1976</v>
      </c>
      <c r="G34" s="129" t="s">
        <v>1898</v>
      </c>
      <c r="H34" s="130" t="s">
        <v>1888</v>
      </c>
      <c r="I34" s="143"/>
      <c r="J34" s="150">
        <v>7592806133158</v>
      </c>
      <c r="K34" s="151"/>
      <c r="L34" s="109">
        <f>IFERROR((B34*E34),"")</f>
        <v>0</v>
      </c>
      <c r="M34" s="110">
        <f>IFERROR((B34*D34),"")</f>
        <v>0</v>
      </c>
      <c r="N34" s="111"/>
      <c r="O34" s="102"/>
      <c r="P34" s="103"/>
      <c r="Q34" s="103"/>
      <c r="R34" s="104"/>
      <c r="S34" s="103"/>
      <c r="T34" s="114"/>
      <c r="U34" s="114"/>
      <c r="V34" s="54"/>
      <c r="W34" s="54"/>
      <c r="X34" s="54"/>
      <c r="Y34" s="54"/>
      <c r="AA34" s="56"/>
      <c r="AC34" s="57"/>
    </row>
    <row r="35" spans="1:29" ht="30" customHeight="1">
      <c r="A35" s="99" t="s">
        <v>2145</v>
      </c>
      <c r="B35" s="140"/>
      <c r="C35" s="152" t="s">
        <v>2169</v>
      </c>
      <c r="D35" s="169">
        <v>6.92</v>
      </c>
      <c r="E35" s="161">
        <f>Tabla33[[#This Row],[PRECIO UNITARIO EN Bs]]/$F$6</f>
        <v>1.4667231877914371</v>
      </c>
      <c r="F35" s="131" t="s">
        <v>1984</v>
      </c>
      <c r="G35" s="131" t="s">
        <v>1902</v>
      </c>
      <c r="H35" s="132" t="s">
        <v>1888</v>
      </c>
      <c r="I35" s="144"/>
      <c r="J35" s="153">
        <v>7594001101345</v>
      </c>
      <c r="K35" s="154"/>
      <c r="L35" s="112">
        <f>IFERROR((B35*E35),"")</f>
        <v>0</v>
      </c>
      <c r="M35" s="113">
        <f>IFERROR((B35*D35),"")</f>
        <v>0</v>
      </c>
      <c r="N35" s="111"/>
      <c r="O35" s="102"/>
      <c r="P35" s="103"/>
      <c r="Q35" s="103"/>
      <c r="R35" s="104"/>
      <c r="S35" s="103"/>
      <c r="T35" s="114"/>
      <c r="U35" s="114"/>
      <c r="V35" s="54"/>
      <c r="W35" s="54"/>
      <c r="X35" s="54"/>
      <c r="Y35" s="54"/>
      <c r="AA35" s="56"/>
      <c r="AC35" s="57"/>
    </row>
    <row r="36" spans="1:29" ht="30" customHeight="1">
      <c r="A36" s="108" t="s">
        <v>2146</v>
      </c>
      <c r="B36" s="140"/>
      <c r="C36" s="149" t="s">
        <v>2170</v>
      </c>
      <c r="D36" s="168">
        <v>4.55</v>
      </c>
      <c r="E36" s="160">
        <f>Tabla33[[#This Row],[PRECIO UNITARIO EN Bs]]/$F$6</f>
        <v>0.96439169139465875</v>
      </c>
      <c r="F36" s="129" t="s">
        <v>1976</v>
      </c>
      <c r="G36" s="129" t="s">
        <v>1902</v>
      </c>
      <c r="H36" s="130" t="s">
        <v>1888</v>
      </c>
      <c r="I36" s="143"/>
      <c r="J36" s="150">
        <v>7594001101338</v>
      </c>
      <c r="K36" s="151"/>
      <c r="L36" s="109">
        <f>IFERROR((B36*E36),"")</f>
        <v>0</v>
      </c>
      <c r="M36" s="110">
        <f>IFERROR((B36*D36),"")</f>
        <v>0</v>
      </c>
      <c r="N36" s="111"/>
      <c r="O36" s="102"/>
      <c r="P36" s="103"/>
      <c r="Q36" s="103"/>
      <c r="R36" s="104"/>
      <c r="S36" s="103"/>
      <c r="T36" s="114"/>
      <c r="U36" s="114"/>
      <c r="V36" s="54"/>
      <c r="W36" s="54"/>
      <c r="X36" s="54"/>
      <c r="Y36" s="54"/>
      <c r="AA36" s="56"/>
      <c r="AC36" s="57"/>
    </row>
    <row r="37" spans="1:29" ht="30" customHeight="1">
      <c r="A37" s="99" t="s">
        <v>1042</v>
      </c>
      <c r="B37" s="140"/>
      <c r="C37" s="152" t="s">
        <v>1492</v>
      </c>
      <c r="D37" s="169">
        <v>7.5007936507936508</v>
      </c>
      <c r="E37" s="161">
        <f>Tabla33[[#This Row],[PRECIO UNITARIO EN Bs]]/$F$6</f>
        <v>1.5898248518002651</v>
      </c>
      <c r="F37" s="131" t="s">
        <v>1985</v>
      </c>
      <c r="G37" s="131" t="s">
        <v>1895</v>
      </c>
      <c r="H37" s="132" t="s">
        <v>1888</v>
      </c>
      <c r="I37" s="144"/>
      <c r="J37" s="153" t="s">
        <v>2089</v>
      </c>
      <c r="K37" s="154"/>
      <c r="L37" s="112">
        <f>IFERROR((B37*E37),"")</f>
        <v>0</v>
      </c>
      <c r="M37" s="113">
        <f>IFERROR((B37*D37),"")</f>
        <v>0</v>
      </c>
      <c r="N37" s="111"/>
      <c r="O37" s="102"/>
      <c r="P37" s="103"/>
      <c r="Q37" s="103"/>
      <c r="R37" s="104"/>
      <c r="S37" s="103"/>
      <c r="T37" s="114"/>
      <c r="U37" s="114"/>
      <c r="V37" s="54"/>
      <c r="W37" s="54"/>
      <c r="X37" s="54"/>
      <c r="Y37" s="54"/>
      <c r="AA37" s="56"/>
      <c r="AC37" s="57"/>
    </row>
    <row r="38" spans="1:29" ht="30" customHeight="1">
      <c r="A38" s="108" t="s">
        <v>2196</v>
      </c>
      <c r="B38" s="140"/>
      <c r="C38" s="149" t="s">
        <v>2231</v>
      </c>
      <c r="D38" s="168">
        <v>23.349218750000002</v>
      </c>
      <c r="E38" s="160">
        <f>Tabla33[[#This Row],[PRECIO UNITARIO EN Bs]]/$F$6</f>
        <v>4.9489653984739297</v>
      </c>
      <c r="F38" s="129" t="s">
        <v>1974</v>
      </c>
      <c r="G38" s="129" t="s">
        <v>1895</v>
      </c>
      <c r="H38" s="130" t="s">
        <v>1888</v>
      </c>
      <c r="I38" s="143"/>
      <c r="J38" s="150" t="s">
        <v>2274</v>
      </c>
      <c r="K38" s="151"/>
      <c r="L38" s="109">
        <f>IFERROR((B38*E38),"")</f>
        <v>0</v>
      </c>
      <c r="M38" s="110">
        <f>IFERROR((B38*D38),"")</f>
        <v>0</v>
      </c>
      <c r="N38" s="111"/>
      <c r="O38" s="102"/>
      <c r="P38" s="103"/>
      <c r="Q38" s="103"/>
      <c r="R38" s="104"/>
      <c r="S38" s="103"/>
      <c r="T38" s="114"/>
      <c r="U38" s="114"/>
      <c r="V38" s="54"/>
      <c r="W38" s="54"/>
      <c r="X38" s="54"/>
      <c r="Y38" s="54"/>
      <c r="AA38" s="56"/>
      <c r="AC38" s="57"/>
    </row>
    <row r="39" spans="1:29" ht="30" customHeight="1">
      <c r="A39" s="99" t="s">
        <v>2280</v>
      </c>
      <c r="B39" s="140"/>
      <c r="C39" s="185" t="s">
        <v>2317</v>
      </c>
      <c r="D39" s="186">
        <v>6.7234375000000002</v>
      </c>
      <c r="E39" s="187">
        <f>Tabla33[[#This Row],[PRECIO UNITARIO EN Bs]]/$F$6</f>
        <v>1.425060936837643</v>
      </c>
      <c r="F39" s="188" t="s">
        <v>1972</v>
      </c>
      <c r="G39" s="188" t="s">
        <v>1891</v>
      </c>
      <c r="H39" s="132" t="s">
        <v>1888</v>
      </c>
      <c r="I39" s="144"/>
      <c r="J39" s="153">
        <v>7598008000632</v>
      </c>
      <c r="K39" s="154"/>
      <c r="L39" s="112">
        <f>IFERROR((B39*E39),"")</f>
        <v>0</v>
      </c>
      <c r="M39" s="113">
        <f>IFERROR((B39*D39),"")</f>
        <v>0</v>
      </c>
      <c r="N39" s="111"/>
      <c r="O39" s="102"/>
      <c r="P39" s="103"/>
      <c r="Q39" s="103"/>
      <c r="R39" s="104"/>
      <c r="S39" s="103"/>
      <c r="T39" s="114"/>
      <c r="U39" s="114"/>
      <c r="V39" s="54"/>
      <c r="W39" s="54"/>
      <c r="X39" s="54"/>
      <c r="Y39" s="54"/>
      <c r="AA39" s="56"/>
      <c r="AC39" s="57"/>
    </row>
    <row r="40" spans="1:29" ht="30" customHeight="1">
      <c r="A40" s="108" t="s">
        <v>1043</v>
      </c>
      <c r="B40" s="140"/>
      <c r="C40" s="149" t="s">
        <v>1754</v>
      </c>
      <c r="D40" s="168">
        <v>18.911904761904761</v>
      </c>
      <c r="E40" s="160">
        <f>Tabla33[[#This Row],[PRECIO UNITARIO EN Bs]]/$F$6</f>
        <v>4.0084579825995679</v>
      </c>
      <c r="F40" s="129" t="s">
        <v>1986</v>
      </c>
      <c r="G40" s="129" t="s">
        <v>1903</v>
      </c>
      <c r="H40" s="130" t="s">
        <v>1888</v>
      </c>
      <c r="I40" s="143"/>
      <c r="J40" s="150">
        <v>8904091148011</v>
      </c>
      <c r="K40" s="151"/>
      <c r="L40" s="109">
        <f>IFERROR((B40*E40),"")</f>
        <v>0</v>
      </c>
      <c r="M40" s="110">
        <f>IFERROR((B40*D40),"")</f>
        <v>0</v>
      </c>
      <c r="N40" s="111"/>
      <c r="O40" s="102"/>
      <c r="P40" s="103"/>
      <c r="Q40" s="103"/>
      <c r="R40" s="104"/>
      <c r="S40" s="103"/>
      <c r="T40" s="114"/>
      <c r="U40" s="114"/>
      <c r="V40" s="54"/>
      <c r="W40" s="54"/>
      <c r="X40" s="54"/>
      <c r="Y40" s="54"/>
      <c r="AA40" s="56"/>
      <c r="AC40" s="57"/>
    </row>
    <row r="41" spans="1:29" ht="30" customHeight="1">
      <c r="A41" s="99" t="s">
        <v>2147</v>
      </c>
      <c r="B41" s="140"/>
      <c r="C41" s="152" t="s">
        <v>2171</v>
      </c>
      <c r="D41" s="169">
        <v>5.1174603174603179</v>
      </c>
      <c r="E41" s="161">
        <f>Tabla33[[#This Row],[PRECIO UNITARIO EN Bs]]/$F$6</f>
        <v>1.0846672991649677</v>
      </c>
      <c r="F41" s="131" t="s">
        <v>1973</v>
      </c>
      <c r="G41" s="131" t="s">
        <v>1901</v>
      </c>
      <c r="H41" s="132" t="s">
        <v>1888</v>
      </c>
      <c r="I41" s="144"/>
      <c r="J41" s="153">
        <v>7591196007186</v>
      </c>
      <c r="K41" s="154"/>
      <c r="L41" s="112">
        <f>IFERROR((B41*E41),"")</f>
        <v>0</v>
      </c>
      <c r="M41" s="113">
        <f>IFERROR((B41*D41),"")</f>
        <v>0</v>
      </c>
      <c r="N41" s="111"/>
      <c r="O41" s="102"/>
      <c r="P41" s="103"/>
      <c r="Q41" s="103"/>
      <c r="R41" s="104"/>
      <c r="S41" s="103"/>
      <c r="T41" s="114"/>
      <c r="U41" s="114"/>
      <c r="V41" s="54"/>
      <c r="W41" s="54"/>
      <c r="X41" s="54"/>
      <c r="Y41" s="54"/>
      <c r="AA41" s="56"/>
      <c r="AC41" s="57"/>
    </row>
    <row r="42" spans="1:29" ht="30" customHeight="1">
      <c r="A42" s="108" t="s">
        <v>2197</v>
      </c>
      <c r="B42" s="140"/>
      <c r="C42" s="185" t="s">
        <v>2232</v>
      </c>
      <c r="D42" s="186">
        <v>2.4984375000000001</v>
      </c>
      <c r="E42" s="187">
        <f>Tabla33[[#This Row],[PRECIO UNITARIO EN Bs]]/$F$6</f>
        <v>0.52955436625688856</v>
      </c>
      <c r="F42" s="188" t="s">
        <v>1985</v>
      </c>
      <c r="G42" s="188" t="s">
        <v>1895</v>
      </c>
      <c r="H42" s="130" t="s">
        <v>1888</v>
      </c>
      <c r="I42" s="143"/>
      <c r="J42" s="150">
        <v>203571228310</v>
      </c>
      <c r="K42" s="151"/>
      <c r="L42" s="109">
        <f>IFERROR((B42*E42),"")</f>
        <v>0</v>
      </c>
      <c r="M42" s="110">
        <f>IFERROR((B42*D42),"")</f>
        <v>0</v>
      </c>
      <c r="N42" s="111"/>
      <c r="O42" s="102"/>
      <c r="P42" s="103"/>
      <c r="Q42" s="103"/>
      <c r="R42" s="104"/>
      <c r="S42" s="103"/>
      <c r="T42" s="114"/>
      <c r="U42" s="114"/>
      <c r="V42" s="54"/>
      <c r="W42" s="54"/>
      <c r="X42" s="54"/>
      <c r="Y42" s="54"/>
      <c r="AA42" s="56"/>
      <c r="AC42" s="57"/>
    </row>
    <row r="43" spans="1:29" ht="30" customHeight="1">
      <c r="A43" s="99" t="s">
        <v>1044</v>
      </c>
      <c r="B43" s="140"/>
      <c r="C43" s="152" t="s">
        <v>1493</v>
      </c>
      <c r="D43" s="169">
        <v>28.569047619047623</v>
      </c>
      <c r="E43" s="161">
        <f>Tabla33[[#This Row],[PRECIO UNITARIO EN Bs]]/$F$6</f>
        <v>6.0553301439270077</v>
      </c>
      <c r="F43" s="131" t="s">
        <v>1987</v>
      </c>
      <c r="G43" s="131" t="s">
        <v>1904</v>
      </c>
      <c r="H43" s="132" t="s">
        <v>1888</v>
      </c>
      <c r="I43" s="144"/>
      <c r="J43" s="153">
        <v>614143290732</v>
      </c>
      <c r="K43" s="154"/>
      <c r="L43" s="112">
        <f>IFERROR((B43*E43),"")</f>
        <v>0</v>
      </c>
      <c r="M43" s="113">
        <f>IFERROR((B43*D43),"")</f>
        <v>0</v>
      </c>
      <c r="N43" s="111"/>
      <c r="O43" s="102"/>
      <c r="P43" s="103"/>
      <c r="Q43" s="103"/>
      <c r="R43" s="104"/>
      <c r="S43" s="103"/>
      <c r="T43" s="114"/>
      <c r="U43" s="114"/>
      <c r="V43" s="54"/>
      <c r="W43" s="54"/>
      <c r="X43" s="54"/>
      <c r="Y43" s="54"/>
      <c r="AA43" s="56"/>
      <c r="AC43" s="57"/>
    </row>
    <row r="44" spans="1:29" ht="30" customHeight="1">
      <c r="A44" s="108" t="s">
        <v>1045</v>
      </c>
      <c r="B44" s="140"/>
      <c r="C44" s="149" t="s">
        <v>1494</v>
      </c>
      <c r="D44" s="168">
        <v>2.5277777777777786</v>
      </c>
      <c r="E44" s="160">
        <f>Tabla33[[#This Row],[PRECIO UNITARIO EN Bs]]/$F$6</f>
        <v>0.53577316188592172</v>
      </c>
      <c r="F44" s="129" t="s">
        <v>1988</v>
      </c>
      <c r="G44" s="129" t="s">
        <v>1905</v>
      </c>
      <c r="H44" s="130" t="s">
        <v>1888</v>
      </c>
      <c r="I44" s="143"/>
      <c r="J44" s="150" t="s">
        <v>2090</v>
      </c>
      <c r="K44" s="151"/>
      <c r="L44" s="109">
        <f>IFERROR((B44*E44),"")</f>
        <v>0</v>
      </c>
      <c r="M44" s="110">
        <f>IFERROR((B44*D44),"")</f>
        <v>0</v>
      </c>
      <c r="N44" s="111"/>
      <c r="O44" s="102"/>
      <c r="P44" s="103"/>
      <c r="Q44" s="103"/>
      <c r="R44" s="104"/>
      <c r="S44" s="103"/>
      <c r="T44" s="114"/>
      <c r="U44" s="114"/>
      <c r="V44" s="54"/>
      <c r="W44" s="54"/>
      <c r="X44" s="54"/>
      <c r="Y44" s="54"/>
      <c r="AA44" s="56"/>
      <c r="AC44" s="57"/>
    </row>
    <row r="45" spans="1:29" ht="30" customHeight="1">
      <c r="A45" s="99" t="s">
        <v>1046</v>
      </c>
      <c r="B45" s="140"/>
      <c r="C45" s="152" t="s">
        <v>1495</v>
      </c>
      <c r="D45" s="169">
        <v>11.703272727272726</v>
      </c>
      <c r="E45" s="161">
        <f>Tabla33[[#This Row],[PRECIO UNITARIO EN Bs]]/$F$6</f>
        <v>2.4805580176500053</v>
      </c>
      <c r="F45" s="131" t="s">
        <v>1989</v>
      </c>
      <c r="G45" s="131" t="s">
        <v>1906</v>
      </c>
      <c r="H45" s="132" t="s">
        <v>2507</v>
      </c>
      <c r="I45" s="144">
        <v>100</v>
      </c>
      <c r="J45" s="153">
        <v>652931969200</v>
      </c>
      <c r="K45" s="154"/>
      <c r="L45" s="112">
        <f>IFERROR((B45*E45),"")</f>
        <v>0</v>
      </c>
      <c r="M45" s="113">
        <f>IFERROR((B45*D45),"")</f>
        <v>0</v>
      </c>
      <c r="N45" s="111"/>
      <c r="O45" s="102"/>
      <c r="P45" s="103"/>
      <c r="Q45" s="103"/>
      <c r="R45" s="104"/>
      <c r="S45" s="103"/>
      <c r="T45" s="114"/>
      <c r="U45" s="114"/>
      <c r="V45" s="54"/>
      <c r="W45" s="54"/>
      <c r="X45" s="54"/>
      <c r="Y45" s="54"/>
      <c r="AA45" s="56"/>
      <c r="AC45" s="57"/>
    </row>
    <row r="46" spans="1:29" ht="30" customHeight="1">
      <c r="A46" s="108" t="s">
        <v>1047</v>
      </c>
      <c r="B46" s="140"/>
      <c r="C46" s="149" t="s">
        <v>1496</v>
      </c>
      <c r="D46" s="168">
        <v>11.703272727272726</v>
      </c>
      <c r="E46" s="160">
        <f>Tabla33[[#This Row],[PRECIO UNITARIO EN Bs]]/$F$6</f>
        <v>2.4805580176500053</v>
      </c>
      <c r="F46" s="129" t="s">
        <v>1989</v>
      </c>
      <c r="G46" s="129" t="s">
        <v>1906</v>
      </c>
      <c r="H46" s="130" t="s">
        <v>2507</v>
      </c>
      <c r="I46" s="143">
        <v>100</v>
      </c>
      <c r="J46" s="150">
        <v>652931969194</v>
      </c>
      <c r="K46" s="151"/>
      <c r="L46" s="109">
        <f>IFERROR((B46*E46),"")</f>
        <v>0</v>
      </c>
      <c r="M46" s="110">
        <f>IFERROR((B46*D46),"")</f>
        <v>0</v>
      </c>
      <c r="N46" s="111"/>
      <c r="O46" s="102"/>
      <c r="P46" s="103"/>
      <c r="Q46" s="103"/>
      <c r="R46" s="104"/>
      <c r="S46" s="103"/>
      <c r="T46" s="114"/>
      <c r="U46" s="114"/>
      <c r="V46" s="54"/>
      <c r="W46" s="54"/>
      <c r="X46" s="54"/>
      <c r="Y46" s="54"/>
      <c r="AA46" s="56"/>
      <c r="AC46" s="57"/>
    </row>
    <row r="47" spans="1:29" ht="30" customHeight="1">
      <c r="A47" s="99" t="s">
        <v>1048</v>
      </c>
      <c r="B47" s="140"/>
      <c r="C47" s="152" t="s">
        <v>1497</v>
      </c>
      <c r="D47" s="169">
        <v>11.703272727272726</v>
      </c>
      <c r="E47" s="161">
        <f>Tabla33[[#This Row],[PRECIO UNITARIO EN Bs]]/$F$6</f>
        <v>2.4805580176500053</v>
      </c>
      <c r="F47" s="131" t="s">
        <v>1989</v>
      </c>
      <c r="G47" s="131" t="s">
        <v>1906</v>
      </c>
      <c r="H47" s="132" t="s">
        <v>2507</v>
      </c>
      <c r="I47" s="144">
        <v>100</v>
      </c>
      <c r="J47" s="153">
        <v>652931969224</v>
      </c>
      <c r="K47" s="154"/>
      <c r="L47" s="112">
        <f>IFERROR((B47*E47),"")</f>
        <v>0</v>
      </c>
      <c r="M47" s="113">
        <f>IFERROR((B47*D47),"")</f>
        <v>0</v>
      </c>
      <c r="N47" s="111"/>
      <c r="O47" s="102"/>
      <c r="P47" s="103"/>
      <c r="Q47" s="103"/>
      <c r="R47" s="104"/>
      <c r="S47" s="103"/>
      <c r="T47" s="114"/>
      <c r="U47" s="114"/>
      <c r="V47" s="54"/>
      <c r="W47" s="54"/>
      <c r="X47" s="54"/>
      <c r="Y47" s="54"/>
      <c r="AA47" s="56"/>
      <c r="AC47" s="57"/>
    </row>
    <row r="48" spans="1:29" ht="30" customHeight="1">
      <c r="A48" s="108" t="s">
        <v>1049</v>
      </c>
      <c r="B48" s="140"/>
      <c r="C48" s="149" t="s">
        <v>1498</v>
      </c>
      <c r="D48" s="168">
        <v>11.703272727272726</v>
      </c>
      <c r="E48" s="160">
        <f>Tabla33[[#This Row],[PRECIO UNITARIO EN Bs]]/$F$6</f>
        <v>2.4805580176500053</v>
      </c>
      <c r="F48" s="129" t="s">
        <v>1989</v>
      </c>
      <c r="G48" s="129" t="s">
        <v>1906</v>
      </c>
      <c r="H48" s="130" t="s">
        <v>2507</v>
      </c>
      <c r="I48" s="143">
        <v>100</v>
      </c>
      <c r="J48" s="150">
        <v>652931969217</v>
      </c>
      <c r="K48" s="151"/>
      <c r="L48" s="109">
        <f>IFERROR((B48*E48),"")</f>
        <v>0</v>
      </c>
      <c r="M48" s="110">
        <f>IFERROR((B48*D48),"")</f>
        <v>0</v>
      </c>
      <c r="N48" s="111"/>
      <c r="O48" s="102"/>
      <c r="P48" s="103"/>
      <c r="Q48" s="103"/>
      <c r="R48" s="104"/>
      <c r="S48" s="103"/>
      <c r="T48" s="114"/>
      <c r="U48" s="114"/>
      <c r="V48" s="54"/>
      <c r="W48" s="54"/>
      <c r="X48" s="54"/>
      <c r="Y48" s="54"/>
      <c r="AA48" s="56"/>
      <c r="AC48" s="57"/>
    </row>
    <row r="49" spans="1:29" ht="30" customHeight="1">
      <c r="A49" s="99" t="s">
        <v>1050</v>
      </c>
      <c r="B49" s="140"/>
      <c r="C49" s="152" t="s">
        <v>1499</v>
      </c>
      <c r="D49" s="169">
        <v>11.703272727272726</v>
      </c>
      <c r="E49" s="161">
        <f>Tabla33[[#This Row],[PRECIO UNITARIO EN Bs]]/$F$6</f>
        <v>2.4805580176500053</v>
      </c>
      <c r="F49" s="131" t="s">
        <v>1989</v>
      </c>
      <c r="G49" s="131" t="s">
        <v>1906</v>
      </c>
      <c r="H49" s="132" t="s">
        <v>2507</v>
      </c>
      <c r="I49" s="144">
        <v>100</v>
      </c>
      <c r="J49" s="153">
        <v>652931969248</v>
      </c>
      <c r="K49" s="154"/>
      <c r="L49" s="112">
        <f>IFERROR((B49*E49),"")</f>
        <v>0</v>
      </c>
      <c r="M49" s="113">
        <f>IFERROR((B49*D49),"")</f>
        <v>0</v>
      </c>
      <c r="N49" s="111"/>
      <c r="O49" s="102"/>
      <c r="P49" s="103"/>
      <c r="Q49" s="103"/>
      <c r="R49" s="104"/>
      <c r="S49" s="103"/>
      <c r="T49" s="114"/>
      <c r="U49" s="114"/>
      <c r="V49" s="54"/>
      <c r="W49" s="54"/>
      <c r="X49" s="54"/>
      <c r="Y49" s="54"/>
      <c r="AA49" s="56"/>
      <c r="AC49" s="57"/>
    </row>
    <row r="50" spans="1:29" ht="30" customHeight="1">
      <c r="A50" s="108" t="s">
        <v>1051</v>
      </c>
      <c r="B50" s="140"/>
      <c r="C50" s="149" t="s">
        <v>1500</v>
      </c>
      <c r="D50" s="168">
        <v>11.703272727272726</v>
      </c>
      <c r="E50" s="160">
        <f>Tabla33[[#This Row],[PRECIO UNITARIO EN Bs]]/$F$6</f>
        <v>2.4805580176500053</v>
      </c>
      <c r="F50" s="129" t="s">
        <v>1989</v>
      </c>
      <c r="G50" s="129" t="s">
        <v>1906</v>
      </c>
      <c r="H50" s="130" t="s">
        <v>2507</v>
      </c>
      <c r="I50" s="143">
        <v>100</v>
      </c>
      <c r="J50" s="150">
        <v>652931969231</v>
      </c>
      <c r="K50" s="151"/>
      <c r="L50" s="109">
        <f>IFERROR((B50*E50),"")</f>
        <v>0</v>
      </c>
      <c r="M50" s="110">
        <f>IFERROR((B50*D50),"")</f>
        <v>0</v>
      </c>
      <c r="N50" s="111"/>
      <c r="O50" s="102"/>
      <c r="P50" s="103"/>
      <c r="Q50" s="103"/>
      <c r="R50" s="104"/>
      <c r="S50" s="103"/>
      <c r="T50" s="114"/>
      <c r="U50" s="114"/>
      <c r="V50" s="54"/>
      <c r="W50" s="54"/>
      <c r="X50" s="54"/>
      <c r="Y50" s="54"/>
      <c r="AA50" s="56"/>
      <c r="AC50" s="57"/>
    </row>
    <row r="51" spans="1:29" ht="30" customHeight="1">
      <c r="A51" s="99" t="s">
        <v>1052</v>
      </c>
      <c r="B51" s="140"/>
      <c r="C51" s="152" t="s">
        <v>1501</v>
      </c>
      <c r="D51" s="169">
        <v>11.703272727272726</v>
      </c>
      <c r="E51" s="161">
        <f>Tabla33[[#This Row],[PRECIO UNITARIO EN Bs]]/$F$6</f>
        <v>2.4805580176500053</v>
      </c>
      <c r="F51" s="131" t="s">
        <v>1989</v>
      </c>
      <c r="G51" s="131" t="s">
        <v>1906</v>
      </c>
      <c r="H51" s="132" t="s">
        <v>2507</v>
      </c>
      <c r="I51" s="144">
        <v>100</v>
      </c>
      <c r="J51" s="153">
        <v>652931969323</v>
      </c>
      <c r="K51" s="154"/>
      <c r="L51" s="112">
        <f>IFERROR((B51*E51),"")</f>
        <v>0</v>
      </c>
      <c r="M51" s="113">
        <f>IFERROR((B51*D51),"")</f>
        <v>0</v>
      </c>
      <c r="N51" s="111"/>
      <c r="O51" s="102"/>
      <c r="P51" s="103"/>
      <c r="Q51" s="103"/>
      <c r="R51" s="104"/>
      <c r="S51" s="103"/>
      <c r="T51" s="114"/>
      <c r="U51" s="114"/>
      <c r="V51" s="54"/>
      <c r="W51" s="54"/>
      <c r="X51" s="54"/>
      <c r="Y51" s="54"/>
      <c r="AA51" s="56"/>
      <c r="AC51" s="57"/>
    </row>
    <row r="52" spans="1:29" ht="30" customHeight="1">
      <c r="A52" s="108" t="s">
        <v>1053</v>
      </c>
      <c r="B52" s="140"/>
      <c r="C52" s="149" t="s">
        <v>1502</v>
      </c>
      <c r="D52" s="168">
        <v>14.0816</v>
      </c>
      <c r="E52" s="160">
        <f>Tabla33[[#This Row],[PRECIO UNITARIO EN Bs]]/$F$6</f>
        <v>2.9846545146248409</v>
      </c>
      <c r="F52" s="129" t="s">
        <v>1990</v>
      </c>
      <c r="G52" s="129" t="s">
        <v>1893</v>
      </c>
      <c r="H52" s="130" t="s">
        <v>1888</v>
      </c>
      <c r="I52" s="143"/>
      <c r="J52" s="150">
        <v>7591818111024</v>
      </c>
      <c r="K52" s="151"/>
      <c r="L52" s="109">
        <f>IFERROR((B52*E52),"")</f>
        <v>0</v>
      </c>
      <c r="M52" s="110">
        <f>IFERROR((B52*D52),"")</f>
        <v>0</v>
      </c>
      <c r="N52" s="111"/>
      <c r="O52" s="102"/>
      <c r="P52" s="103"/>
      <c r="Q52" s="103"/>
      <c r="R52" s="104"/>
      <c r="S52" s="103"/>
      <c r="T52" s="114"/>
      <c r="U52" s="114"/>
      <c r="V52" s="54"/>
      <c r="W52" s="54"/>
      <c r="X52" s="54"/>
      <c r="Y52" s="54"/>
      <c r="AA52" s="56"/>
      <c r="AC52" s="57"/>
    </row>
    <row r="53" spans="1:29" ht="30" customHeight="1">
      <c r="A53" s="99" t="s">
        <v>2148</v>
      </c>
      <c r="B53" s="140"/>
      <c r="C53" s="152" t="s">
        <v>2188</v>
      </c>
      <c r="D53" s="169">
        <v>12.43</v>
      </c>
      <c r="E53" s="161">
        <f>Tabla33[[#This Row],[PRECIO UNITARIO EN Bs]]/$F$6</f>
        <v>2.6345909283594744</v>
      </c>
      <c r="F53" s="131" t="s">
        <v>1973</v>
      </c>
      <c r="G53" s="131" t="s">
        <v>1901</v>
      </c>
      <c r="H53" s="132" t="s">
        <v>1888</v>
      </c>
      <c r="I53" s="144"/>
      <c r="J53" s="153">
        <v>7591196002563</v>
      </c>
      <c r="K53" s="154"/>
      <c r="L53" s="112">
        <f>IFERROR((B53*E53),"")</f>
        <v>0</v>
      </c>
      <c r="M53" s="113">
        <f>IFERROR((B53*D53),"")</f>
        <v>0</v>
      </c>
      <c r="N53" s="111"/>
      <c r="O53" s="102"/>
      <c r="P53" s="103"/>
      <c r="Q53" s="103"/>
      <c r="R53" s="104"/>
      <c r="S53" s="103"/>
      <c r="T53" s="114"/>
      <c r="U53" s="114"/>
      <c r="V53" s="54"/>
      <c r="W53" s="54"/>
      <c r="X53" s="54"/>
      <c r="Y53" s="54"/>
      <c r="AA53" s="56"/>
      <c r="AC53" s="57"/>
    </row>
    <row r="54" spans="1:29" ht="30" customHeight="1">
      <c r="A54" s="108" t="s">
        <v>2149</v>
      </c>
      <c r="B54" s="140"/>
      <c r="C54" s="149" t="s">
        <v>2189</v>
      </c>
      <c r="D54" s="168">
        <v>11.070634920634921</v>
      </c>
      <c r="E54" s="160">
        <f>Tabla33[[#This Row],[PRECIO UNITARIO EN Bs]]/$F$6</f>
        <v>2.3464677661371178</v>
      </c>
      <c r="F54" s="129" t="s">
        <v>1973</v>
      </c>
      <c r="G54" s="129" t="s">
        <v>1901</v>
      </c>
      <c r="H54" s="130" t="s">
        <v>1888</v>
      </c>
      <c r="I54" s="143"/>
      <c r="J54" s="150">
        <v>7591196002549</v>
      </c>
      <c r="K54" s="151"/>
      <c r="L54" s="109">
        <f>IFERROR((B54*E54),"")</f>
        <v>0</v>
      </c>
      <c r="M54" s="110">
        <f>IFERROR((B54*D54),"")</f>
        <v>0</v>
      </c>
      <c r="N54" s="111"/>
      <c r="O54" s="102"/>
      <c r="P54" s="103"/>
      <c r="Q54" s="103"/>
      <c r="R54" s="104"/>
      <c r="S54" s="103"/>
      <c r="T54" s="114"/>
      <c r="U54" s="114"/>
      <c r="V54" s="54"/>
      <c r="W54" s="54"/>
      <c r="X54" s="54"/>
      <c r="Y54" s="54"/>
      <c r="AA54" s="56"/>
      <c r="AC54" s="57"/>
    </row>
    <row r="55" spans="1:29" ht="30" customHeight="1">
      <c r="A55" s="99" t="s">
        <v>1054</v>
      </c>
      <c r="B55" s="140"/>
      <c r="C55" s="152" t="s">
        <v>1755</v>
      </c>
      <c r="D55" s="169">
        <v>4.9968750000000002</v>
      </c>
      <c r="E55" s="161">
        <f>Tabla33[[#This Row],[PRECIO UNITARIO EN Bs]]/$F$6</f>
        <v>1.0591087325137771</v>
      </c>
      <c r="F55" s="131" t="s">
        <v>1991</v>
      </c>
      <c r="G55" s="131" t="s">
        <v>1907</v>
      </c>
      <c r="H55" s="132" t="s">
        <v>1888</v>
      </c>
      <c r="I55" s="144"/>
      <c r="J55" s="153">
        <v>7899095205062</v>
      </c>
      <c r="K55" s="154"/>
      <c r="L55" s="112">
        <f>IFERROR((B55*E55),"")</f>
        <v>0</v>
      </c>
      <c r="M55" s="113">
        <f>IFERROR((B55*D55),"")</f>
        <v>0</v>
      </c>
      <c r="N55" s="111"/>
      <c r="O55" s="102"/>
      <c r="P55" s="103"/>
      <c r="Q55" s="103"/>
      <c r="R55" s="104"/>
      <c r="S55" s="103"/>
      <c r="T55" s="114"/>
      <c r="U55" s="114"/>
      <c r="V55" s="54"/>
      <c r="W55" s="54"/>
      <c r="X55" s="54"/>
      <c r="Y55" s="54"/>
      <c r="AA55" s="56"/>
      <c r="AC55" s="57"/>
    </row>
    <row r="56" spans="1:29" ht="30" customHeight="1">
      <c r="A56" s="108" t="s">
        <v>1055</v>
      </c>
      <c r="B56" s="140"/>
      <c r="C56" s="185" t="s">
        <v>1503</v>
      </c>
      <c r="D56" s="186">
        <v>3.7039682539682537</v>
      </c>
      <c r="E56" s="187">
        <f>Tabla33[[#This Row],[PRECIO UNITARIO EN Bs]]/$F$6</f>
        <v>0.78507169435528901</v>
      </c>
      <c r="F56" s="188" t="s">
        <v>1972</v>
      </c>
      <c r="G56" s="188" t="s">
        <v>1891</v>
      </c>
      <c r="H56" s="130" t="s">
        <v>1888</v>
      </c>
      <c r="I56" s="143"/>
      <c r="J56" s="150">
        <v>7598008000106</v>
      </c>
      <c r="K56" s="151"/>
      <c r="L56" s="109">
        <f>IFERROR((B56*E56),"")</f>
        <v>0</v>
      </c>
      <c r="M56" s="110">
        <f>IFERROR((B56*D56),"")</f>
        <v>0</v>
      </c>
      <c r="N56" s="111"/>
      <c r="O56" s="102"/>
      <c r="P56" s="103"/>
      <c r="Q56" s="103"/>
      <c r="R56" s="104"/>
      <c r="S56" s="103"/>
      <c r="T56" s="114"/>
      <c r="U56" s="114"/>
      <c r="V56" s="54"/>
      <c r="W56" s="54"/>
      <c r="X56" s="54"/>
      <c r="Y56" s="54"/>
      <c r="AA56" s="56"/>
      <c r="AC56" s="57"/>
    </row>
    <row r="57" spans="1:29" ht="30" customHeight="1">
      <c r="A57" s="99" t="s">
        <v>2150</v>
      </c>
      <c r="B57" s="140"/>
      <c r="C57" s="152" t="s">
        <v>2172</v>
      </c>
      <c r="D57" s="169">
        <v>6.2626984126984127</v>
      </c>
      <c r="E57" s="161">
        <f>Tabla33[[#This Row],[PRECIO UNITARIO EN Bs]]/$F$6</f>
        <v>1.3274053439377729</v>
      </c>
      <c r="F57" s="131" t="s">
        <v>2190</v>
      </c>
      <c r="G57" s="131" t="s">
        <v>1902</v>
      </c>
      <c r="H57" s="132" t="s">
        <v>1888</v>
      </c>
      <c r="I57" s="144"/>
      <c r="J57" s="153">
        <v>7594001100256</v>
      </c>
      <c r="K57" s="154"/>
      <c r="L57" s="112">
        <f>IFERROR((B57*E57),"")</f>
        <v>0</v>
      </c>
      <c r="M57" s="113">
        <f>IFERROR((B57*D57),"")</f>
        <v>0</v>
      </c>
      <c r="N57" s="111"/>
      <c r="O57" s="102"/>
      <c r="P57" s="103"/>
      <c r="Q57" s="103"/>
      <c r="R57" s="104"/>
      <c r="S57" s="103"/>
      <c r="T57" s="114"/>
      <c r="U57" s="114"/>
      <c r="V57" s="54"/>
      <c r="W57" s="54"/>
      <c r="X57" s="54"/>
      <c r="Y57" s="54"/>
      <c r="AA57" s="56"/>
      <c r="AC57" s="57"/>
    </row>
    <row r="58" spans="1:29" ht="30" customHeight="1">
      <c r="A58" s="108" t="s">
        <v>2151</v>
      </c>
      <c r="B58" s="140"/>
      <c r="C58" s="149" t="s">
        <v>2173</v>
      </c>
      <c r="D58" s="168">
        <v>3.4873015873015873</v>
      </c>
      <c r="E58" s="160">
        <f>Tabla33[[#This Row],[PRECIO UNITARIO EN Bs]]/$F$6</f>
        <v>0.73914828047935299</v>
      </c>
      <c r="F58" s="129" t="s">
        <v>2071</v>
      </c>
      <c r="G58" s="129" t="s">
        <v>1902</v>
      </c>
      <c r="H58" s="130" t="s">
        <v>1888</v>
      </c>
      <c r="I58" s="143"/>
      <c r="J58" s="150">
        <v>7594001100263</v>
      </c>
      <c r="K58" s="151"/>
      <c r="L58" s="109">
        <f>IFERROR((B58*E58),"")</f>
        <v>0</v>
      </c>
      <c r="M58" s="110">
        <f>IFERROR((B58*D58),"")</f>
        <v>0</v>
      </c>
      <c r="N58" s="111"/>
      <c r="O58" s="102"/>
      <c r="P58" s="103"/>
      <c r="Q58" s="103"/>
      <c r="R58" s="104"/>
      <c r="S58" s="103"/>
      <c r="T58" s="114"/>
      <c r="U58" s="114"/>
      <c r="V58" s="54"/>
      <c r="W58" s="54"/>
      <c r="X58" s="54"/>
      <c r="Y58" s="54"/>
      <c r="AA58" s="56"/>
      <c r="AC58" s="57"/>
    </row>
    <row r="59" spans="1:29" ht="30" customHeight="1">
      <c r="A59" s="99" t="s">
        <v>2386</v>
      </c>
      <c r="B59" s="140"/>
      <c r="C59" s="152" t="s">
        <v>2447</v>
      </c>
      <c r="D59" s="169">
        <v>10.42</v>
      </c>
      <c r="E59" s="161">
        <f>Tabla33[[#This Row],[PRECIO UNITARIO EN Bs]]/$F$6</f>
        <v>2.2085629504027131</v>
      </c>
      <c r="F59" s="131" t="s">
        <v>1974</v>
      </c>
      <c r="G59" s="131" t="s">
        <v>1890</v>
      </c>
      <c r="H59" s="132" t="s">
        <v>1888</v>
      </c>
      <c r="I59" s="144"/>
      <c r="J59" s="153" t="s">
        <v>2517</v>
      </c>
      <c r="K59" s="154"/>
      <c r="L59" s="112">
        <f>IFERROR((B59*E59),"")</f>
        <v>0</v>
      </c>
      <c r="M59" s="113">
        <f>IFERROR((B59*D59),"")</f>
        <v>0</v>
      </c>
      <c r="N59" s="111"/>
      <c r="O59" s="102"/>
      <c r="P59" s="103"/>
      <c r="Q59" s="103"/>
      <c r="R59" s="104"/>
      <c r="S59" s="103"/>
      <c r="T59" s="114"/>
      <c r="U59" s="114"/>
      <c r="V59" s="54"/>
      <c r="W59" s="54"/>
      <c r="X59" s="54"/>
      <c r="Y59" s="54"/>
      <c r="AA59" s="56"/>
      <c r="AC59" s="57"/>
    </row>
    <row r="60" spans="1:29" ht="30" customHeight="1">
      <c r="A60" s="108" t="s">
        <v>1056</v>
      </c>
      <c r="B60" s="140"/>
      <c r="C60" s="149" t="s">
        <v>1504</v>
      </c>
      <c r="D60" s="168">
        <v>14.48</v>
      </c>
      <c r="E60" s="160">
        <f>Tabla33[[#This Row],[PRECIO UNITARIO EN Bs]]/$F$6</f>
        <v>3.0690970750317934</v>
      </c>
      <c r="F60" s="129" t="s">
        <v>1992</v>
      </c>
      <c r="G60" s="129" t="s">
        <v>1890</v>
      </c>
      <c r="H60" s="130" t="s">
        <v>1888</v>
      </c>
      <c r="I60" s="143"/>
      <c r="J60" s="150">
        <v>25525779</v>
      </c>
      <c r="K60" s="151"/>
      <c r="L60" s="109">
        <f>IFERROR((B60*E60),"")</f>
        <v>0</v>
      </c>
      <c r="M60" s="110">
        <f>IFERROR((B60*D60),"")</f>
        <v>0</v>
      </c>
      <c r="N60" s="111"/>
      <c r="O60" s="102"/>
      <c r="P60" s="103"/>
      <c r="Q60" s="103"/>
      <c r="R60" s="104"/>
      <c r="S60" s="103"/>
      <c r="T60" s="114"/>
      <c r="U60" s="114"/>
      <c r="V60" s="54"/>
      <c r="W60" s="54"/>
      <c r="X60" s="54"/>
      <c r="Y60" s="54"/>
      <c r="AA60" s="56"/>
      <c r="AC60" s="57"/>
    </row>
    <row r="61" spans="1:29" ht="30" customHeight="1">
      <c r="A61" s="99" t="s">
        <v>1057</v>
      </c>
      <c r="B61" s="140"/>
      <c r="C61" s="152" t="s">
        <v>1505</v>
      </c>
      <c r="D61" s="169">
        <v>20.129365079365083</v>
      </c>
      <c r="E61" s="161">
        <f>Tabla33[[#This Row],[PRECIO UNITARIO EN Bs]]/$F$6</f>
        <v>4.266503831997686</v>
      </c>
      <c r="F61" s="131" t="s">
        <v>1993</v>
      </c>
      <c r="G61" s="131" t="s">
        <v>1905</v>
      </c>
      <c r="H61" s="132" t="s">
        <v>1888</v>
      </c>
      <c r="I61" s="144"/>
      <c r="J61" s="153">
        <v>7592044000113</v>
      </c>
      <c r="K61" s="154"/>
      <c r="L61" s="112">
        <f>IFERROR((B61*E61),"")</f>
        <v>0</v>
      </c>
      <c r="M61" s="113">
        <f>IFERROR((B61*D61),"")</f>
        <v>0</v>
      </c>
      <c r="N61" s="111"/>
      <c r="O61" s="102"/>
      <c r="P61" s="103"/>
      <c r="Q61" s="103"/>
      <c r="R61" s="104"/>
      <c r="S61" s="103"/>
      <c r="T61" s="114"/>
      <c r="U61" s="114"/>
      <c r="V61" s="54"/>
      <c r="W61" s="54"/>
      <c r="X61" s="54"/>
      <c r="Y61" s="54"/>
      <c r="AA61" s="56"/>
      <c r="AC61" s="57"/>
    </row>
    <row r="62" spans="1:29" ht="30" customHeight="1">
      <c r="A62" s="108" t="s">
        <v>1058</v>
      </c>
      <c r="B62" s="140"/>
      <c r="C62" s="149" t="s">
        <v>1506</v>
      </c>
      <c r="D62" s="168">
        <v>10.668253968253968</v>
      </c>
      <c r="E62" s="160">
        <f>Tabla33[[#This Row],[PRECIO UNITARIO EN Bs]]/$F$6</f>
        <v>2.2611814260818073</v>
      </c>
      <c r="F62" s="129" t="s">
        <v>1994</v>
      </c>
      <c r="G62" s="129" t="s">
        <v>1905</v>
      </c>
      <c r="H62" s="130" t="s">
        <v>1888</v>
      </c>
      <c r="I62" s="143"/>
      <c r="J62" s="150">
        <v>7592044000106</v>
      </c>
      <c r="K62" s="151"/>
      <c r="L62" s="109">
        <f>IFERROR((B62*E62),"")</f>
        <v>0</v>
      </c>
      <c r="M62" s="110">
        <f>IFERROR((B62*D62),"")</f>
        <v>0</v>
      </c>
      <c r="N62" s="111"/>
      <c r="O62" s="102"/>
      <c r="P62" s="103"/>
      <c r="Q62" s="103"/>
      <c r="R62" s="104"/>
      <c r="S62" s="103"/>
      <c r="T62" s="114"/>
      <c r="U62" s="114"/>
      <c r="V62" s="54"/>
      <c r="W62" s="54"/>
      <c r="X62" s="54"/>
      <c r="Y62" s="54"/>
      <c r="AA62" s="56"/>
      <c r="AC62" s="57"/>
    </row>
    <row r="63" spans="1:29" ht="30" customHeight="1">
      <c r="A63" s="99" t="s">
        <v>1059</v>
      </c>
      <c r="B63" s="140"/>
      <c r="C63" s="152" t="s">
        <v>1507</v>
      </c>
      <c r="D63" s="169">
        <v>20.603968253968254</v>
      </c>
      <c r="E63" s="161">
        <f>Tabla33[[#This Row],[PRECIO UNITARIO EN Bs]]/$F$6</f>
        <v>4.3670979766783073</v>
      </c>
      <c r="F63" s="131" t="s">
        <v>1993</v>
      </c>
      <c r="G63" s="131" t="s">
        <v>1908</v>
      </c>
      <c r="H63" s="132" t="s">
        <v>1888</v>
      </c>
      <c r="I63" s="144"/>
      <c r="J63" s="153" t="s">
        <v>2091</v>
      </c>
      <c r="K63" s="154"/>
      <c r="L63" s="112">
        <f>IFERROR((B63*E63),"")</f>
        <v>0</v>
      </c>
      <c r="M63" s="113">
        <f>IFERROR((B63*D63),"")</f>
        <v>0</v>
      </c>
      <c r="N63" s="111"/>
      <c r="O63" s="102"/>
      <c r="P63" s="103"/>
      <c r="Q63" s="103"/>
      <c r="R63" s="104"/>
      <c r="S63" s="103"/>
      <c r="T63" s="114"/>
      <c r="U63" s="114"/>
      <c r="V63" s="54"/>
      <c r="W63" s="54"/>
      <c r="X63" s="54"/>
      <c r="Y63" s="54"/>
      <c r="AA63" s="56"/>
      <c r="AC63" s="57"/>
    </row>
    <row r="64" spans="1:29" ht="30" customHeight="1">
      <c r="A64" s="108" t="s">
        <v>1060</v>
      </c>
      <c r="B64" s="140"/>
      <c r="C64" s="190" t="s">
        <v>2524</v>
      </c>
      <c r="D64" s="168">
        <v>3.5801587301587303</v>
      </c>
      <c r="E64" s="160">
        <f>Tabla33[[#This Row],[PRECIO UNITARIO EN Bs]]/$F$6</f>
        <v>0.75882974356903987</v>
      </c>
      <c r="F64" s="129" t="s">
        <v>1985</v>
      </c>
      <c r="G64" s="129" t="s">
        <v>1909</v>
      </c>
      <c r="H64" s="130" t="s">
        <v>1888</v>
      </c>
      <c r="I64" s="143"/>
      <c r="J64" s="150">
        <v>7468999198642</v>
      </c>
      <c r="K64" s="151"/>
      <c r="L64" s="109">
        <f>IFERROR((B64*E64),"")</f>
        <v>0</v>
      </c>
      <c r="M64" s="110">
        <f>IFERROR((B64*D64),"")</f>
        <v>0</v>
      </c>
      <c r="N64" s="111"/>
      <c r="O64" s="102"/>
      <c r="P64" s="103"/>
      <c r="Q64" s="103"/>
      <c r="R64" s="104"/>
      <c r="S64" s="103"/>
      <c r="T64" s="114"/>
      <c r="U64" s="114"/>
      <c r="V64" s="54"/>
      <c r="W64" s="54"/>
      <c r="X64" s="54"/>
      <c r="Y64" s="54"/>
      <c r="AA64" s="56"/>
      <c r="AC64" s="57"/>
    </row>
    <row r="65" spans="1:29" ht="30" customHeight="1">
      <c r="A65" s="99" t="s">
        <v>1061</v>
      </c>
      <c r="B65" s="140"/>
      <c r="C65" s="152" t="s">
        <v>1756</v>
      </c>
      <c r="D65" s="169">
        <v>23.959999999999997</v>
      </c>
      <c r="E65" s="161">
        <f>Tabla33[[#This Row],[PRECIO UNITARIO EN Bs]]/$F$6</f>
        <v>5.0784230606189054</v>
      </c>
      <c r="F65" s="131" t="s">
        <v>1995</v>
      </c>
      <c r="G65" s="131" t="s">
        <v>1901</v>
      </c>
      <c r="H65" s="132" t="s">
        <v>1888</v>
      </c>
      <c r="I65" s="144"/>
      <c r="J65" s="153">
        <v>7591196002693</v>
      </c>
      <c r="K65" s="154"/>
      <c r="L65" s="112">
        <f>IFERROR((B65*E65),"")</f>
        <v>0</v>
      </c>
      <c r="M65" s="113">
        <f>IFERROR((B65*D65),"")</f>
        <v>0</v>
      </c>
      <c r="N65" s="111"/>
      <c r="O65" s="102"/>
      <c r="P65" s="103"/>
      <c r="Q65" s="103"/>
      <c r="R65" s="104"/>
      <c r="S65" s="103"/>
      <c r="T65" s="114"/>
      <c r="U65" s="114"/>
      <c r="V65" s="54"/>
      <c r="W65" s="54"/>
      <c r="X65" s="54"/>
      <c r="Y65" s="54"/>
      <c r="AA65" s="56"/>
      <c r="AC65" s="57"/>
    </row>
    <row r="66" spans="1:29" ht="30" customHeight="1">
      <c r="A66" s="108" t="s">
        <v>1062</v>
      </c>
      <c r="B66" s="140"/>
      <c r="C66" s="149" t="s">
        <v>1508</v>
      </c>
      <c r="D66" s="168">
        <v>19.103999999999999</v>
      </c>
      <c r="E66" s="160">
        <f>Tabla33[[#This Row],[PRECIO UNITARIO EN Bs]]/$F$6</f>
        <v>4.0491733785502326</v>
      </c>
      <c r="F66" s="129" t="s">
        <v>1997</v>
      </c>
      <c r="G66" s="129" t="s">
        <v>1906</v>
      </c>
      <c r="H66" s="130" t="s">
        <v>2507</v>
      </c>
      <c r="I66" s="143">
        <v>1</v>
      </c>
      <c r="J66" s="150">
        <v>707273544483</v>
      </c>
      <c r="K66" s="151"/>
      <c r="L66" s="109">
        <f>IFERROR((B66*E66),"")</f>
        <v>0</v>
      </c>
      <c r="M66" s="110">
        <f>IFERROR((B66*D66),"")</f>
        <v>0</v>
      </c>
      <c r="N66" s="111"/>
      <c r="O66" s="102"/>
      <c r="P66" s="103"/>
      <c r="Q66" s="103"/>
      <c r="R66" s="104"/>
      <c r="S66" s="103"/>
      <c r="T66" s="114"/>
      <c r="U66" s="114"/>
      <c r="V66" s="54"/>
      <c r="W66" s="54"/>
      <c r="X66" s="54"/>
      <c r="Y66" s="54"/>
      <c r="AA66" s="56"/>
      <c r="AC66" s="57"/>
    </row>
    <row r="67" spans="1:29" ht="30" customHeight="1">
      <c r="A67" s="99" t="s">
        <v>1063</v>
      </c>
      <c r="B67" s="140"/>
      <c r="C67" s="152" t="s">
        <v>1509</v>
      </c>
      <c r="D67" s="169">
        <v>12.2890625</v>
      </c>
      <c r="E67" s="161">
        <f>Tabla33[[#This Row],[PRECIO UNITARIO EN Bs]]/$F$6</f>
        <v>2.6047186307757526</v>
      </c>
      <c r="F67" s="131" t="s">
        <v>1984</v>
      </c>
      <c r="G67" s="131" t="s">
        <v>1911</v>
      </c>
      <c r="H67" s="132" t="s">
        <v>1889</v>
      </c>
      <c r="I67" s="144" t="s">
        <v>2084</v>
      </c>
      <c r="J67" s="153" t="s">
        <v>2092</v>
      </c>
      <c r="K67" s="154"/>
      <c r="L67" s="112">
        <f>IFERROR((B67*E67),"")</f>
        <v>0</v>
      </c>
      <c r="M67" s="113">
        <f>IFERROR((B67*D67),"")</f>
        <v>0</v>
      </c>
      <c r="N67" s="111"/>
      <c r="O67" s="102"/>
      <c r="P67" s="103"/>
      <c r="Q67" s="103"/>
      <c r="R67" s="104"/>
      <c r="S67" s="103"/>
      <c r="T67" s="114"/>
      <c r="U67" s="114"/>
      <c r="V67" s="54"/>
      <c r="W67" s="54"/>
      <c r="X67" s="54"/>
      <c r="Y67" s="54"/>
      <c r="AA67" s="56"/>
      <c r="AC67" s="57"/>
    </row>
    <row r="68" spans="1:29" ht="30" customHeight="1">
      <c r="A68" s="108" t="s">
        <v>1064</v>
      </c>
      <c r="B68" s="140"/>
      <c r="C68" s="149" t="s">
        <v>1510</v>
      </c>
      <c r="D68" s="168">
        <v>17.529687500000001</v>
      </c>
      <c r="E68" s="160">
        <f>Tabla33[[#This Row],[PRECIO UNITARIO EN Bs]]/$F$6</f>
        <v>3.7154912038999579</v>
      </c>
      <c r="F68" s="129" t="s">
        <v>1984</v>
      </c>
      <c r="G68" s="129" t="s">
        <v>1911</v>
      </c>
      <c r="H68" s="130" t="s">
        <v>1889</v>
      </c>
      <c r="I68" s="143" t="s">
        <v>2084</v>
      </c>
      <c r="J68" s="150" t="s">
        <v>2093</v>
      </c>
      <c r="K68" s="151"/>
      <c r="L68" s="109">
        <f>IFERROR((B68*E68),"")</f>
        <v>0</v>
      </c>
      <c r="M68" s="110">
        <f>IFERROR((B68*D68),"")</f>
        <v>0</v>
      </c>
      <c r="N68" s="111"/>
      <c r="O68" s="102"/>
      <c r="P68" s="103"/>
      <c r="Q68" s="103"/>
      <c r="R68" s="104"/>
      <c r="S68" s="103"/>
      <c r="T68" s="114"/>
      <c r="U68" s="114"/>
      <c r="V68" s="54"/>
      <c r="W68" s="54"/>
      <c r="X68" s="54"/>
      <c r="Y68" s="54"/>
      <c r="AA68" s="56"/>
      <c r="AC68" s="57"/>
    </row>
    <row r="69" spans="1:29" ht="30" customHeight="1">
      <c r="A69" s="99" t="s">
        <v>1065</v>
      </c>
      <c r="B69" s="140"/>
      <c r="C69" s="152" t="s">
        <v>1511</v>
      </c>
      <c r="D69" s="169">
        <v>23.400000000000002</v>
      </c>
      <c r="E69" s="161">
        <f>Tabla33[[#This Row],[PRECIO UNITARIO EN Bs]]/$F$6</f>
        <v>4.9597286986011024</v>
      </c>
      <c r="F69" s="131" t="s">
        <v>1984</v>
      </c>
      <c r="G69" s="131" t="s">
        <v>1911</v>
      </c>
      <c r="H69" s="132" t="s">
        <v>1889</v>
      </c>
      <c r="I69" s="144" t="s">
        <v>2084</v>
      </c>
      <c r="J69" s="153" t="s">
        <v>2094</v>
      </c>
      <c r="K69" s="154"/>
      <c r="L69" s="112">
        <f>IFERROR((B69*E69),"")</f>
        <v>0</v>
      </c>
      <c r="M69" s="113">
        <f>IFERROR((B69*D69),"")</f>
        <v>0</v>
      </c>
      <c r="N69" s="111"/>
      <c r="O69" s="102"/>
      <c r="P69" s="103"/>
      <c r="Q69" s="103"/>
      <c r="R69" s="104"/>
      <c r="S69" s="103"/>
      <c r="T69" s="114"/>
      <c r="U69" s="114"/>
      <c r="V69" s="54"/>
      <c r="W69" s="54"/>
      <c r="X69" s="54"/>
      <c r="Y69" s="54"/>
      <c r="AA69" s="56"/>
      <c r="AC69" s="57"/>
    </row>
    <row r="70" spans="1:29" ht="30" customHeight="1">
      <c r="A70" s="108" t="s">
        <v>1066</v>
      </c>
      <c r="B70" s="140"/>
      <c r="C70" s="149" t="s">
        <v>1512</v>
      </c>
      <c r="D70" s="168">
        <v>18.140000000000004</v>
      </c>
      <c r="E70" s="160">
        <f>Tabla33[[#This Row],[PRECIO UNITARIO EN Bs]]/$F$6</f>
        <v>3.8448495125052999</v>
      </c>
      <c r="F70" s="129" t="s">
        <v>1984</v>
      </c>
      <c r="G70" s="129" t="s">
        <v>1892</v>
      </c>
      <c r="H70" s="130" t="s">
        <v>1889</v>
      </c>
      <c r="I70" s="143" t="s">
        <v>2084</v>
      </c>
      <c r="J70" s="150" t="s">
        <v>2095</v>
      </c>
      <c r="K70" s="151"/>
      <c r="L70" s="109">
        <f>IFERROR((B70*E70),"")</f>
        <v>0</v>
      </c>
      <c r="M70" s="110">
        <f>IFERROR((B70*D70),"")</f>
        <v>0</v>
      </c>
      <c r="N70" s="111"/>
      <c r="O70" s="102"/>
      <c r="P70" s="103"/>
      <c r="Q70" s="103"/>
      <c r="R70" s="104"/>
      <c r="S70" s="103"/>
      <c r="T70" s="114"/>
      <c r="U70" s="114"/>
      <c r="V70" s="54"/>
      <c r="W70" s="54"/>
      <c r="X70" s="54"/>
      <c r="Y70" s="54"/>
      <c r="AA70" s="56"/>
      <c r="AC70" s="57"/>
    </row>
    <row r="71" spans="1:29" ht="30" customHeight="1">
      <c r="A71" s="99" t="s">
        <v>1067</v>
      </c>
      <c r="B71" s="140"/>
      <c r="C71" s="152" t="s">
        <v>1513</v>
      </c>
      <c r="D71" s="169">
        <v>15.904687500000001</v>
      </c>
      <c r="E71" s="161">
        <f>Tabla33[[#This Row],[PRECIO UNITARIO EN Bs]]/$F$6</f>
        <v>3.3710655998304371</v>
      </c>
      <c r="F71" s="131" t="s">
        <v>1996</v>
      </c>
      <c r="G71" s="131" t="s">
        <v>1912</v>
      </c>
      <c r="H71" s="132" t="s">
        <v>1889</v>
      </c>
      <c r="I71" s="144" t="s">
        <v>2084</v>
      </c>
      <c r="J71" s="153">
        <v>7730932391060</v>
      </c>
      <c r="K71" s="154"/>
      <c r="L71" s="112">
        <f>IFERROR((B71*E71),"")</f>
        <v>0</v>
      </c>
      <c r="M71" s="113">
        <f>IFERROR((B71*D71),"")</f>
        <v>0</v>
      </c>
      <c r="N71" s="111"/>
      <c r="O71" s="102"/>
      <c r="P71" s="103"/>
      <c r="Q71" s="103"/>
      <c r="R71" s="104"/>
      <c r="S71" s="103"/>
      <c r="T71" s="114"/>
      <c r="U71" s="114"/>
      <c r="V71" s="54"/>
      <c r="W71" s="54"/>
      <c r="X71" s="54"/>
      <c r="Y71" s="54"/>
      <c r="AA71" s="56"/>
      <c r="AC71" s="57"/>
    </row>
    <row r="72" spans="1:29" ht="30" customHeight="1">
      <c r="A72" s="108" t="s">
        <v>2387</v>
      </c>
      <c r="B72" s="140"/>
      <c r="C72" s="185" t="s">
        <v>2448</v>
      </c>
      <c r="D72" s="186">
        <v>11.67</v>
      </c>
      <c r="E72" s="187">
        <f>Tabla33[[#This Row],[PRECIO UNITARIO EN Bs]]/$F$6</f>
        <v>2.4735057227638828</v>
      </c>
      <c r="F72" s="188" t="s">
        <v>1984</v>
      </c>
      <c r="G72" s="188" t="s">
        <v>1954</v>
      </c>
      <c r="H72" s="130" t="s">
        <v>1889</v>
      </c>
      <c r="I72" s="143" t="s">
        <v>2084</v>
      </c>
      <c r="J72" s="150">
        <v>7598578000407</v>
      </c>
      <c r="K72" s="151"/>
      <c r="L72" s="109">
        <f>IFERROR((B72*E72),"")</f>
        <v>0</v>
      </c>
      <c r="M72" s="110">
        <f>IFERROR((B72*D72),"")</f>
        <v>0</v>
      </c>
      <c r="N72" s="111"/>
      <c r="O72" s="102"/>
      <c r="P72" s="103"/>
      <c r="Q72" s="103"/>
      <c r="R72" s="104"/>
      <c r="S72" s="103"/>
      <c r="T72" s="114"/>
      <c r="U72" s="114"/>
      <c r="V72" s="54"/>
      <c r="W72" s="54"/>
      <c r="X72" s="54"/>
      <c r="Y72" s="54"/>
      <c r="AA72" s="56"/>
      <c r="AC72" s="57"/>
    </row>
    <row r="73" spans="1:29" ht="30" customHeight="1">
      <c r="A73" s="99" t="s">
        <v>1068</v>
      </c>
      <c r="B73" s="140"/>
      <c r="C73" s="152" t="s">
        <v>1757</v>
      </c>
      <c r="D73" s="169">
        <v>1.3103174603174603</v>
      </c>
      <c r="E73" s="161">
        <f>Tabla33[[#This Row],[PRECIO UNITARIO EN Bs]]/$F$6</f>
        <v>0.27772731248780425</v>
      </c>
      <c r="F73" s="131" t="s">
        <v>1972</v>
      </c>
      <c r="G73" s="131" t="s">
        <v>1913</v>
      </c>
      <c r="H73" s="132" t="s">
        <v>1888</v>
      </c>
      <c r="I73" s="144"/>
      <c r="J73" s="153">
        <v>28904030979311</v>
      </c>
      <c r="K73" s="154"/>
      <c r="L73" s="112">
        <f>IFERROR((B73*E73),"")</f>
        <v>0</v>
      </c>
      <c r="M73" s="113">
        <f>IFERROR((B73*D73),"")</f>
        <v>0</v>
      </c>
      <c r="N73" s="111"/>
      <c r="O73" s="102"/>
      <c r="P73" s="103"/>
      <c r="Q73" s="103"/>
      <c r="R73" s="104"/>
      <c r="S73" s="103"/>
      <c r="T73" s="114"/>
      <c r="U73" s="114"/>
      <c r="V73" s="54"/>
      <c r="W73" s="54"/>
      <c r="X73" s="54"/>
      <c r="Y73" s="54"/>
      <c r="AA73" s="56"/>
      <c r="AC73" s="57"/>
    </row>
    <row r="74" spans="1:29" ht="30" customHeight="1">
      <c r="A74" s="108" t="s">
        <v>1069</v>
      </c>
      <c r="B74" s="140"/>
      <c r="C74" s="149" t="s">
        <v>1758</v>
      </c>
      <c r="D74" s="168">
        <v>1.1865079365079367</v>
      </c>
      <c r="E74" s="160">
        <f>Tabla33[[#This Row],[PRECIO UNITARIO EN Bs]]/$F$6</f>
        <v>0.25148536170155505</v>
      </c>
      <c r="F74" s="129" t="s">
        <v>1972</v>
      </c>
      <c r="G74" s="129" t="s">
        <v>1913</v>
      </c>
      <c r="H74" s="130" t="s">
        <v>1888</v>
      </c>
      <c r="I74" s="143"/>
      <c r="J74" s="150">
        <v>28904030979304</v>
      </c>
      <c r="K74" s="151"/>
      <c r="L74" s="109">
        <f>IFERROR((B74*E74),"")</f>
        <v>0</v>
      </c>
      <c r="M74" s="110">
        <f>IFERROR((B74*D74),"")</f>
        <v>0</v>
      </c>
      <c r="N74" s="111"/>
      <c r="O74" s="102"/>
      <c r="P74" s="103"/>
      <c r="Q74" s="103"/>
      <c r="R74" s="104"/>
      <c r="S74" s="103"/>
      <c r="T74" s="114"/>
      <c r="U74" s="114"/>
      <c r="V74" s="54"/>
      <c r="W74" s="54"/>
      <c r="X74" s="54"/>
      <c r="Y74" s="54"/>
      <c r="AA74" s="56"/>
      <c r="AC74" s="57"/>
    </row>
    <row r="75" spans="1:29" ht="30" customHeight="1">
      <c r="A75" s="99" t="s">
        <v>2388</v>
      </c>
      <c r="B75" s="140"/>
      <c r="C75" s="152" t="s">
        <v>2496</v>
      </c>
      <c r="D75" s="169">
        <v>13.83</v>
      </c>
      <c r="E75" s="161">
        <f>Tabla33[[#This Row],[PRECIO UNITARIO EN Bs]]/$F$6</f>
        <v>2.9313268334039848</v>
      </c>
      <c r="F75" s="131" t="s">
        <v>1974</v>
      </c>
      <c r="G75" s="131" t="s">
        <v>1899</v>
      </c>
      <c r="H75" s="132" t="s">
        <v>1888</v>
      </c>
      <c r="I75" s="144"/>
      <c r="J75" s="153">
        <v>75924541202031</v>
      </c>
      <c r="K75" s="154"/>
      <c r="L75" s="112">
        <f>IFERROR((B75*E75),"")</f>
        <v>0</v>
      </c>
      <c r="M75" s="113">
        <f>IFERROR((B75*D75),"")</f>
        <v>0</v>
      </c>
      <c r="N75" s="111"/>
      <c r="O75" s="102"/>
      <c r="P75" s="103"/>
      <c r="Q75" s="103"/>
      <c r="R75" s="104"/>
      <c r="S75" s="103"/>
      <c r="T75" s="114"/>
      <c r="U75" s="114"/>
      <c r="V75" s="54"/>
      <c r="W75" s="54"/>
      <c r="X75" s="54"/>
      <c r="Y75" s="54"/>
      <c r="AA75" s="56"/>
      <c r="AC75" s="57"/>
    </row>
    <row r="76" spans="1:29" ht="30" customHeight="1">
      <c r="A76" s="108" t="s">
        <v>2389</v>
      </c>
      <c r="B76" s="140"/>
      <c r="C76" s="149" t="s">
        <v>2449</v>
      </c>
      <c r="D76" s="168">
        <v>17.97</v>
      </c>
      <c r="E76" s="160">
        <f>Tabla33[[#This Row],[PRECIO UNITARIO EN Bs]]/$F$6</f>
        <v>3.8088172954641797</v>
      </c>
      <c r="F76" s="129" t="s">
        <v>1974</v>
      </c>
      <c r="G76" s="129" t="s">
        <v>1899</v>
      </c>
      <c r="H76" s="130" t="s">
        <v>1888</v>
      </c>
      <c r="I76" s="143"/>
      <c r="J76" s="150">
        <v>7592454120302</v>
      </c>
      <c r="K76" s="151"/>
      <c r="L76" s="109">
        <f>IFERROR((B76*E76),"")</f>
        <v>0</v>
      </c>
      <c r="M76" s="110">
        <f>IFERROR((B76*D76),"")</f>
        <v>0</v>
      </c>
      <c r="N76" s="111"/>
      <c r="O76" s="102"/>
      <c r="P76" s="103"/>
      <c r="Q76" s="103"/>
      <c r="R76" s="104"/>
      <c r="S76" s="103"/>
      <c r="T76" s="114"/>
      <c r="U76" s="114"/>
      <c r="V76" s="54"/>
      <c r="W76" s="54"/>
      <c r="X76" s="54"/>
      <c r="Y76" s="54"/>
      <c r="AA76" s="56"/>
      <c r="AC76" s="57"/>
    </row>
    <row r="77" spans="1:29" ht="30" customHeight="1">
      <c r="A77" s="99" t="s">
        <v>1070</v>
      </c>
      <c r="B77" s="140"/>
      <c r="C77" s="152" t="s">
        <v>1514</v>
      </c>
      <c r="D77" s="169">
        <v>3.2603174603174603</v>
      </c>
      <c r="E77" s="161">
        <f>Tabla33[[#This Row],[PRECIO UNITARIO EN Bs]]/$F$6</f>
        <v>0.69103803737122937</v>
      </c>
      <c r="F77" s="131" t="s">
        <v>1985</v>
      </c>
      <c r="G77" s="131" t="s">
        <v>1914</v>
      </c>
      <c r="H77" s="132" t="s">
        <v>1888</v>
      </c>
      <c r="I77" s="144"/>
      <c r="J77" s="153">
        <v>7800061031103</v>
      </c>
      <c r="K77" s="154"/>
      <c r="L77" s="112">
        <f>IFERROR((B77*E77),"")</f>
        <v>0</v>
      </c>
      <c r="M77" s="113">
        <f>IFERROR((B77*D77),"")</f>
        <v>0</v>
      </c>
      <c r="N77" s="111"/>
      <c r="O77" s="102"/>
      <c r="P77" s="103"/>
      <c r="Q77" s="103"/>
      <c r="R77" s="104"/>
      <c r="S77" s="103"/>
      <c r="T77" s="114"/>
      <c r="U77" s="114"/>
      <c r="V77" s="54"/>
      <c r="W77" s="54"/>
      <c r="X77" s="54"/>
      <c r="Y77" s="54"/>
      <c r="AA77" s="56"/>
      <c r="AC77" s="57"/>
    </row>
    <row r="78" spans="1:29" ht="30" customHeight="1">
      <c r="A78" s="108" t="s">
        <v>1071</v>
      </c>
      <c r="B78" s="140"/>
      <c r="C78" s="149" t="s">
        <v>1515</v>
      </c>
      <c r="D78" s="168">
        <v>9.8799999999999972</v>
      </c>
      <c r="E78" s="160">
        <f>Tabla33[[#This Row],[PRECIO UNITARIO EN Bs]]/$F$6</f>
        <v>2.0941076727426871</v>
      </c>
      <c r="F78" s="129" t="s">
        <v>1998</v>
      </c>
      <c r="G78" s="129" t="s">
        <v>1898</v>
      </c>
      <c r="H78" s="130" t="s">
        <v>1888</v>
      </c>
      <c r="I78" s="143"/>
      <c r="J78" s="150">
        <v>7592806112030</v>
      </c>
      <c r="K78" s="151"/>
      <c r="L78" s="109">
        <f>IFERROR((B78*E78),"")</f>
        <v>0</v>
      </c>
      <c r="M78" s="110">
        <f>IFERROR((B78*D78),"")</f>
        <v>0</v>
      </c>
      <c r="N78" s="111"/>
      <c r="O78" s="102"/>
      <c r="P78" s="103"/>
      <c r="Q78" s="103"/>
      <c r="R78" s="104"/>
      <c r="S78" s="103"/>
      <c r="T78" s="114"/>
      <c r="U78" s="114"/>
      <c r="V78" s="54"/>
      <c r="W78" s="54"/>
      <c r="X78" s="54"/>
      <c r="Y78" s="54"/>
      <c r="AA78" s="56"/>
      <c r="AC78" s="57"/>
    </row>
    <row r="79" spans="1:29" ht="30" customHeight="1">
      <c r="A79" s="99" t="s">
        <v>1072</v>
      </c>
      <c r="B79" s="140"/>
      <c r="C79" s="189" t="s">
        <v>2525</v>
      </c>
      <c r="D79" s="169">
        <v>9.7396825396825388</v>
      </c>
      <c r="E79" s="161">
        <f>Tabla33[[#This Row],[PRECIO UNITARIO EN Bs]]/$F$6</f>
        <v>2.0643667951849385</v>
      </c>
      <c r="F79" s="131" t="s">
        <v>1981</v>
      </c>
      <c r="G79" s="131" t="s">
        <v>1915</v>
      </c>
      <c r="H79" s="132" t="s">
        <v>1888</v>
      </c>
      <c r="I79" s="144"/>
      <c r="J79" s="153">
        <v>7597072001262</v>
      </c>
      <c r="K79" s="154"/>
      <c r="L79" s="112">
        <f>IFERROR((B79*E79),"")</f>
        <v>0</v>
      </c>
      <c r="M79" s="113">
        <f>IFERROR((B79*D79),"")</f>
        <v>0</v>
      </c>
      <c r="N79" s="111"/>
      <c r="O79" s="102"/>
      <c r="P79" s="103"/>
      <c r="Q79" s="103"/>
      <c r="R79" s="104"/>
      <c r="S79" s="103"/>
      <c r="T79" s="114"/>
      <c r="U79" s="114"/>
      <c r="V79" s="54"/>
      <c r="W79" s="54"/>
      <c r="X79" s="54"/>
      <c r="Y79" s="54"/>
      <c r="AA79" s="56"/>
      <c r="AC79" s="57"/>
    </row>
    <row r="80" spans="1:29" ht="30" customHeight="1">
      <c r="A80" s="108" t="s">
        <v>1073</v>
      </c>
      <c r="B80" s="140"/>
      <c r="C80" s="149" t="s">
        <v>1759</v>
      </c>
      <c r="D80" s="168">
        <v>3.1880952380952379</v>
      </c>
      <c r="E80" s="160">
        <f>Tabla33[[#This Row],[PRECIO UNITARIO EN Bs]]/$F$6</f>
        <v>0.67573023274591737</v>
      </c>
      <c r="F80" s="129" t="s">
        <v>1999</v>
      </c>
      <c r="G80" s="129" t="s">
        <v>1916</v>
      </c>
      <c r="H80" s="130" t="s">
        <v>1888</v>
      </c>
      <c r="I80" s="143"/>
      <c r="J80" s="150">
        <v>7896112110354</v>
      </c>
      <c r="K80" s="151"/>
      <c r="L80" s="109">
        <f>IFERROR((B80*E80),"")</f>
        <v>0</v>
      </c>
      <c r="M80" s="110">
        <f>IFERROR((B80*D80),"")</f>
        <v>0</v>
      </c>
      <c r="N80" s="111"/>
      <c r="O80" s="102"/>
      <c r="P80" s="103"/>
      <c r="Q80" s="103"/>
      <c r="R80" s="104"/>
      <c r="S80" s="103"/>
      <c r="T80" s="114"/>
      <c r="U80" s="114"/>
      <c r="V80" s="54"/>
      <c r="W80" s="54"/>
      <c r="X80" s="54"/>
      <c r="Y80" s="54"/>
      <c r="AA80" s="56"/>
      <c r="AC80" s="57"/>
    </row>
    <row r="81" spans="1:29" ht="30" customHeight="1">
      <c r="A81" s="99" t="s">
        <v>1074</v>
      </c>
      <c r="B81" s="140"/>
      <c r="C81" s="185" t="s">
        <v>1516</v>
      </c>
      <c r="D81" s="186">
        <v>13.092857142857143</v>
      </c>
      <c r="E81" s="187">
        <f>Tabla33[[#This Row],[PRECIO UNITARIO EN Bs]]/$F$6</f>
        <v>2.7750862956458549</v>
      </c>
      <c r="F81" s="188" t="s">
        <v>1972</v>
      </c>
      <c r="G81" s="188" t="s">
        <v>1891</v>
      </c>
      <c r="H81" s="132" t="s">
        <v>1888</v>
      </c>
      <c r="I81" s="144"/>
      <c r="J81" s="153">
        <v>7598008000113</v>
      </c>
      <c r="K81" s="154"/>
      <c r="L81" s="112">
        <f>IFERROR((B81*E81),"")</f>
        <v>0</v>
      </c>
      <c r="M81" s="113">
        <f>IFERROR((B81*D81),"")</f>
        <v>0</v>
      </c>
      <c r="N81" s="111"/>
      <c r="O81" s="102"/>
      <c r="P81" s="103"/>
      <c r="Q81" s="103"/>
      <c r="R81" s="104"/>
      <c r="S81" s="103"/>
      <c r="T81" s="114"/>
      <c r="U81" s="114"/>
      <c r="V81" s="54"/>
      <c r="W81" s="54"/>
      <c r="X81" s="54"/>
      <c r="Y81" s="54"/>
      <c r="AA81" s="56"/>
      <c r="AC81" s="57"/>
    </row>
    <row r="82" spans="1:29" ht="30" customHeight="1">
      <c r="A82" s="108" t="s">
        <v>1075</v>
      </c>
      <c r="B82" s="140"/>
      <c r="C82" s="185" t="s">
        <v>1517</v>
      </c>
      <c r="D82" s="186">
        <v>1.5476190476190477</v>
      </c>
      <c r="E82" s="187">
        <f>Tabla33[[#This Row],[PRECIO UNITARIO EN Bs]]/$F$6</f>
        <v>0.32802438482811525</v>
      </c>
      <c r="F82" s="188" t="s">
        <v>1972</v>
      </c>
      <c r="G82" s="188" t="s">
        <v>1891</v>
      </c>
      <c r="H82" s="130" t="s">
        <v>1888</v>
      </c>
      <c r="I82" s="143"/>
      <c r="J82" s="150" t="s">
        <v>2096</v>
      </c>
      <c r="K82" s="151"/>
      <c r="L82" s="109">
        <f>IFERROR((B82*E82),"")</f>
        <v>0</v>
      </c>
      <c r="M82" s="110">
        <f>IFERROR((B82*D82),"")</f>
        <v>0</v>
      </c>
      <c r="N82" s="111"/>
      <c r="O82" s="102"/>
      <c r="P82" s="103"/>
      <c r="Q82" s="103"/>
      <c r="R82" s="104"/>
      <c r="S82" s="103"/>
      <c r="T82" s="114"/>
      <c r="U82" s="114"/>
      <c r="V82" s="54"/>
      <c r="W82" s="54"/>
      <c r="X82" s="54"/>
      <c r="Y82" s="54"/>
      <c r="AA82" s="56"/>
      <c r="AC82" s="57"/>
    </row>
    <row r="83" spans="1:29" ht="30" customHeight="1">
      <c r="A83" s="99" t="s">
        <v>1076</v>
      </c>
      <c r="B83" s="140"/>
      <c r="C83" s="189" t="s">
        <v>2526</v>
      </c>
      <c r="D83" s="169">
        <v>4.5199999999999996</v>
      </c>
      <c r="E83" s="161">
        <f>Tabla33[[#This Row],[PRECIO UNITARIO EN Bs]]/$F$6</f>
        <v>0.95803306485799056</v>
      </c>
      <c r="F83" s="131" t="s">
        <v>1973</v>
      </c>
      <c r="G83" s="131" t="s">
        <v>1892</v>
      </c>
      <c r="H83" s="132" t="s">
        <v>1888</v>
      </c>
      <c r="I83" s="144"/>
      <c r="J83" s="153">
        <v>7591519001358</v>
      </c>
      <c r="K83" s="154"/>
      <c r="L83" s="112">
        <f>IFERROR((B83*E83),"")</f>
        <v>0</v>
      </c>
      <c r="M83" s="113">
        <f>IFERROR((B83*D83),"")</f>
        <v>0</v>
      </c>
      <c r="N83" s="111"/>
      <c r="O83" s="102"/>
      <c r="P83" s="103"/>
      <c r="Q83" s="103"/>
      <c r="R83" s="104"/>
      <c r="S83" s="103"/>
      <c r="T83" s="114"/>
      <c r="U83" s="114"/>
      <c r="V83" s="54"/>
      <c r="W83" s="54"/>
      <c r="X83" s="54"/>
      <c r="Y83" s="54"/>
      <c r="AA83" s="56"/>
      <c r="AC83" s="57"/>
    </row>
    <row r="84" spans="1:29" ht="30" customHeight="1">
      <c r="A84" s="108" t="s">
        <v>1077</v>
      </c>
      <c r="B84" s="140"/>
      <c r="C84" s="149" t="s">
        <v>1518</v>
      </c>
      <c r="D84" s="168">
        <v>0.85634920634920642</v>
      </c>
      <c r="E84" s="160">
        <f>Tabla33[[#This Row],[PRECIO UNITARIO EN Bs]]/$F$6</f>
        <v>0.18150682627155709</v>
      </c>
      <c r="F84" s="129" t="s">
        <v>1972</v>
      </c>
      <c r="G84" s="129" t="s">
        <v>1917</v>
      </c>
      <c r="H84" s="130" t="s">
        <v>1888</v>
      </c>
      <c r="I84" s="143"/>
      <c r="J84" s="150">
        <v>6937874106252</v>
      </c>
      <c r="K84" s="151"/>
      <c r="L84" s="109">
        <f>IFERROR((B84*E84),"")</f>
        <v>0</v>
      </c>
      <c r="M84" s="110">
        <f>IFERROR((B84*D84),"")</f>
        <v>0</v>
      </c>
      <c r="N84" s="111"/>
      <c r="O84" s="102"/>
      <c r="P84" s="103"/>
      <c r="Q84" s="103"/>
      <c r="R84" s="104"/>
      <c r="S84" s="103"/>
      <c r="T84" s="114"/>
      <c r="U84" s="114"/>
      <c r="V84" s="54"/>
      <c r="W84" s="54"/>
      <c r="X84" s="54"/>
      <c r="Y84" s="54"/>
      <c r="AA84" s="56"/>
      <c r="AC84" s="57"/>
    </row>
    <row r="85" spans="1:29" ht="30" customHeight="1">
      <c r="A85" s="99" t="s">
        <v>1078</v>
      </c>
      <c r="B85" s="140"/>
      <c r="C85" s="152" t="s">
        <v>1760</v>
      </c>
      <c r="D85" s="169">
        <v>19.115200000000002</v>
      </c>
      <c r="E85" s="161">
        <f>Tabla33[[#This Row],[PRECIO UNITARIO EN Bs]]/$F$6</f>
        <v>4.0515472657905898</v>
      </c>
      <c r="F85" s="131" t="s">
        <v>1984</v>
      </c>
      <c r="G85" s="131" t="s">
        <v>1911</v>
      </c>
      <c r="H85" s="132" t="s">
        <v>1888</v>
      </c>
      <c r="I85" s="144"/>
      <c r="J85" s="153">
        <v>7591020080774</v>
      </c>
      <c r="K85" s="154"/>
      <c r="L85" s="112">
        <f>IFERROR((B85*E85),"")</f>
        <v>0</v>
      </c>
      <c r="M85" s="113">
        <f>IFERROR((B85*D85),"")</f>
        <v>0</v>
      </c>
      <c r="N85" s="111"/>
      <c r="O85" s="102"/>
      <c r="P85" s="103"/>
      <c r="Q85" s="103"/>
      <c r="R85" s="104"/>
      <c r="S85" s="103"/>
      <c r="T85" s="114"/>
      <c r="U85" s="114"/>
      <c r="V85" s="54"/>
      <c r="W85" s="54"/>
      <c r="X85" s="54"/>
      <c r="Y85" s="54"/>
      <c r="AA85" s="56"/>
      <c r="AC85" s="57"/>
    </row>
    <row r="86" spans="1:29" ht="30" customHeight="1">
      <c r="A86" s="108" t="s">
        <v>1079</v>
      </c>
      <c r="B86" s="140"/>
      <c r="C86" s="185" t="s">
        <v>1519</v>
      </c>
      <c r="D86" s="186">
        <v>2.0119047619047619</v>
      </c>
      <c r="E86" s="187">
        <f>Tabla33[[#This Row],[PRECIO UNITARIO EN Bs]]/$F$6</f>
        <v>0.42643170027654981</v>
      </c>
      <c r="F86" s="188" t="s">
        <v>1972</v>
      </c>
      <c r="G86" s="188" t="s">
        <v>1891</v>
      </c>
      <c r="H86" s="130" t="s">
        <v>1888</v>
      </c>
      <c r="I86" s="143"/>
      <c r="J86" s="150">
        <v>7598008000120</v>
      </c>
      <c r="K86" s="151"/>
      <c r="L86" s="109">
        <f>IFERROR((B86*E86),"")</f>
        <v>0</v>
      </c>
      <c r="M86" s="110">
        <f>IFERROR((B86*D86),"")</f>
        <v>0</v>
      </c>
      <c r="N86" s="111"/>
      <c r="O86" s="102"/>
      <c r="P86" s="103"/>
      <c r="Q86" s="103"/>
      <c r="R86" s="104"/>
      <c r="S86" s="103"/>
      <c r="T86" s="114"/>
      <c r="U86" s="114"/>
      <c r="V86" s="54"/>
      <c r="W86" s="54"/>
      <c r="X86" s="54"/>
      <c r="Y86" s="54"/>
      <c r="AA86" s="56"/>
      <c r="AC86" s="57"/>
    </row>
    <row r="87" spans="1:29" ht="30" customHeight="1">
      <c r="A87" s="99" t="s">
        <v>1080</v>
      </c>
      <c r="B87" s="140"/>
      <c r="C87" s="185" t="s">
        <v>1520</v>
      </c>
      <c r="D87" s="186">
        <v>1.8055555555555556</v>
      </c>
      <c r="E87" s="187">
        <f>Tabla33[[#This Row],[PRECIO UNITARIO EN Bs]]/$F$6</f>
        <v>0.38269511563280112</v>
      </c>
      <c r="F87" s="188" t="s">
        <v>1972</v>
      </c>
      <c r="G87" s="188" t="s">
        <v>1891</v>
      </c>
      <c r="H87" s="132" t="s">
        <v>1888</v>
      </c>
      <c r="I87" s="144"/>
      <c r="J87" s="153">
        <v>7598008000137</v>
      </c>
      <c r="K87" s="154"/>
      <c r="L87" s="112">
        <f>IFERROR((B87*E87),"")</f>
        <v>0</v>
      </c>
      <c r="M87" s="113">
        <f>IFERROR((B87*D87),"")</f>
        <v>0</v>
      </c>
      <c r="N87" s="111"/>
      <c r="O87" s="102"/>
      <c r="P87" s="103"/>
      <c r="Q87" s="103"/>
      <c r="R87" s="104"/>
      <c r="S87" s="103"/>
      <c r="T87" s="114"/>
      <c r="U87" s="114"/>
      <c r="V87" s="54"/>
      <c r="W87" s="54"/>
      <c r="X87" s="54"/>
      <c r="Y87" s="54"/>
      <c r="AA87" s="56"/>
      <c r="AC87" s="57"/>
    </row>
    <row r="88" spans="1:29" ht="30" customHeight="1">
      <c r="A88" s="108" t="s">
        <v>1081</v>
      </c>
      <c r="B88" s="140"/>
      <c r="C88" s="190" t="s">
        <v>2527</v>
      </c>
      <c r="D88" s="168">
        <v>5.6539682539682552</v>
      </c>
      <c r="E88" s="160">
        <f>Tabla33[[#This Row],[PRECIO UNITARIO EN Bs]]/$F$6</f>
        <v>1.1983824192387145</v>
      </c>
      <c r="F88" s="129" t="s">
        <v>1973</v>
      </c>
      <c r="G88" s="129" t="s">
        <v>1899</v>
      </c>
      <c r="H88" s="130" t="s">
        <v>1888</v>
      </c>
      <c r="I88" s="143"/>
      <c r="J88" s="150">
        <v>7592454886994</v>
      </c>
      <c r="K88" s="151"/>
      <c r="L88" s="109">
        <f>IFERROR((B88*E88),"")</f>
        <v>0</v>
      </c>
      <c r="M88" s="110">
        <f>IFERROR((B88*D88),"")</f>
        <v>0</v>
      </c>
      <c r="N88" s="111"/>
      <c r="O88" s="102"/>
      <c r="P88" s="103"/>
      <c r="Q88" s="103"/>
      <c r="R88" s="104"/>
      <c r="S88" s="103"/>
      <c r="T88" s="114"/>
      <c r="U88" s="114"/>
      <c r="V88" s="54"/>
      <c r="W88" s="54"/>
      <c r="X88" s="54"/>
      <c r="Y88" s="54"/>
      <c r="AA88" s="56"/>
      <c r="AC88" s="57"/>
    </row>
    <row r="89" spans="1:29" ht="30" customHeight="1">
      <c r="A89" s="99" t="s">
        <v>1082</v>
      </c>
      <c r="B89" s="140"/>
      <c r="C89" s="152" t="s">
        <v>1521</v>
      </c>
      <c r="D89" s="169">
        <v>6.57</v>
      </c>
      <c r="E89" s="161">
        <f>Tabla33[[#This Row],[PRECIO UNITARIO EN Bs]]/$F$6</f>
        <v>1.3925392115303095</v>
      </c>
      <c r="F89" s="131" t="s">
        <v>2000</v>
      </c>
      <c r="G89" s="131" t="s">
        <v>1894</v>
      </c>
      <c r="H89" s="132" t="s">
        <v>1888</v>
      </c>
      <c r="I89" s="144"/>
      <c r="J89" s="153">
        <v>7592236002024</v>
      </c>
      <c r="K89" s="154"/>
      <c r="L89" s="112">
        <f>IFERROR((B89*E89),"")</f>
        <v>0</v>
      </c>
      <c r="M89" s="113">
        <f>IFERROR((B89*D89),"")</f>
        <v>0</v>
      </c>
      <c r="N89" s="111"/>
      <c r="O89" s="102"/>
      <c r="P89" s="103"/>
      <c r="Q89" s="103"/>
      <c r="R89" s="104"/>
      <c r="S89" s="103"/>
      <c r="T89" s="114"/>
      <c r="U89" s="114"/>
      <c r="V89" s="54"/>
      <c r="W89" s="54"/>
      <c r="X89" s="54"/>
      <c r="Y89" s="54"/>
      <c r="AA89" s="56"/>
      <c r="AC89" s="57"/>
    </row>
    <row r="90" spans="1:29" ht="30" customHeight="1">
      <c r="A90" s="108" t="s">
        <v>1083</v>
      </c>
      <c r="B90" s="140"/>
      <c r="C90" s="149" t="s">
        <v>1761</v>
      </c>
      <c r="D90" s="168">
        <v>23.765625</v>
      </c>
      <c r="E90" s="160">
        <f>Tabla33[[#This Row],[PRECIO UNITARIO EN Bs]]/$F$6</f>
        <v>5.0372244595167448</v>
      </c>
      <c r="F90" s="129" t="s">
        <v>2001</v>
      </c>
      <c r="G90" s="129" t="s">
        <v>1911</v>
      </c>
      <c r="H90" s="130" t="s">
        <v>1888</v>
      </c>
      <c r="I90" s="143"/>
      <c r="J90" s="150">
        <v>7591020000758</v>
      </c>
      <c r="K90" s="151"/>
      <c r="L90" s="109">
        <f>IFERROR((B90*E90),"")</f>
        <v>0</v>
      </c>
      <c r="M90" s="110">
        <f>IFERROR((B90*D90),"")</f>
        <v>0</v>
      </c>
      <c r="N90" s="111"/>
      <c r="O90" s="102"/>
      <c r="P90" s="103"/>
      <c r="Q90" s="103"/>
      <c r="R90" s="104"/>
      <c r="S90" s="103"/>
      <c r="T90" s="114"/>
      <c r="U90" s="114"/>
      <c r="V90" s="54"/>
      <c r="W90" s="54"/>
      <c r="X90" s="54"/>
      <c r="Y90" s="54"/>
      <c r="AA90" s="56"/>
      <c r="AC90" s="57"/>
    </row>
    <row r="91" spans="1:29" ht="30" customHeight="1">
      <c r="A91" s="99" t="s">
        <v>1084</v>
      </c>
      <c r="B91" s="140"/>
      <c r="C91" s="152" t="s">
        <v>1522</v>
      </c>
      <c r="D91" s="169">
        <v>2.6825396825396828</v>
      </c>
      <c r="E91" s="161">
        <f>Tabla33[[#This Row],[PRECIO UNITARIO EN Bs]]/$F$6</f>
        <v>0.56857560036873311</v>
      </c>
      <c r="F91" s="131" t="s">
        <v>1985</v>
      </c>
      <c r="G91" s="131" t="s">
        <v>1918</v>
      </c>
      <c r="H91" s="132" t="s">
        <v>1888</v>
      </c>
      <c r="I91" s="144"/>
      <c r="J91" s="153" t="s">
        <v>2097</v>
      </c>
      <c r="K91" s="154"/>
      <c r="L91" s="112">
        <f>IFERROR((B91*E91),"")</f>
        <v>0</v>
      </c>
      <c r="M91" s="113">
        <f>IFERROR((B91*D91),"")</f>
        <v>0</v>
      </c>
      <c r="N91" s="111"/>
      <c r="O91" s="102"/>
      <c r="P91" s="103"/>
      <c r="Q91" s="103"/>
      <c r="R91" s="104"/>
      <c r="S91" s="103"/>
      <c r="T91" s="114"/>
      <c r="U91" s="114"/>
      <c r="V91" s="54"/>
      <c r="W91" s="54"/>
      <c r="X91" s="54"/>
      <c r="Y91" s="54"/>
      <c r="AA91" s="56"/>
      <c r="AC91" s="57"/>
    </row>
    <row r="92" spans="1:29" ht="30" customHeight="1">
      <c r="A92" s="108" t="s">
        <v>1085</v>
      </c>
      <c r="B92" s="140"/>
      <c r="C92" s="149" t="s">
        <v>1523</v>
      </c>
      <c r="D92" s="168">
        <v>2.3214285714285721</v>
      </c>
      <c r="E92" s="160">
        <f>Tabla33[[#This Row],[PRECIO UNITARIO EN Bs]]/$F$6</f>
        <v>0.49203657724217298</v>
      </c>
      <c r="F92" s="129" t="s">
        <v>1998</v>
      </c>
      <c r="G92" s="129" t="s">
        <v>1917</v>
      </c>
      <c r="H92" s="130" t="s">
        <v>1888</v>
      </c>
      <c r="I92" s="143"/>
      <c r="J92" s="150">
        <v>6937874104951</v>
      </c>
      <c r="K92" s="151"/>
      <c r="L92" s="109">
        <f>IFERROR((B92*E92),"")</f>
        <v>0</v>
      </c>
      <c r="M92" s="110">
        <f>IFERROR((B92*D92),"")</f>
        <v>0</v>
      </c>
      <c r="N92" s="111"/>
      <c r="O92" s="102"/>
      <c r="P92" s="103"/>
      <c r="Q92" s="103"/>
      <c r="R92" s="104"/>
      <c r="S92" s="103"/>
      <c r="T92" s="114"/>
      <c r="U92" s="114"/>
      <c r="V92" s="54"/>
      <c r="W92" s="54"/>
      <c r="X92" s="54"/>
      <c r="Y92" s="54"/>
      <c r="AA92" s="56"/>
      <c r="AC92" s="57"/>
    </row>
    <row r="93" spans="1:29" ht="30" customHeight="1">
      <c r="A93" s="99" t="s">
        <v>1086</v>
      </c>
      <c r="B93" s="140"/>
      <c r="C93" s="152" t="s">
        <v>1524</v>
      </c>
      <c r="D93" s="169">
        <v>2.6103174603174604</v>
      </c>
      <c r="E93" s="161">
        <f>Tabla33[[#This Row],[PRECIO UNITARIO EN Bs]]/$F$6</f>
        <v>0.553267795743421</v>
      </c>
      <c r="F93" s="131" t="s">
        <v>1985</v>
      </c>
      <c r="G93" s="131" t="s">
        <v>1918</v>
      </c>
      <c r="H93" s="132" t="s">
        <v>1888</v>
      </c>
      <c r="I93" s="144"/>
      <c r="J93" s="153">
        <v>7707236121587</v>
      </c>
      <c r="K93" s="154"/>
      <c r="L93" s="112">
        <f>IFERROR((B93*E93),"")</f>
        <v>0</v>
      </c>
      <c r="M93" s="113">
        <f>IFERROR((B93*D93),"")</f>
        <v>0</v>
      </c>
      <c r="N93" s="111"/>
      <c r="O93" s="102"/>
      <c r="P93" s="103"/>
      <c r="Q93" s="103"/>
      <c r="R93" s="104"/>
      <c r="S93" s="103"/>
      <c r="T93" s="114"/>
      <c r="U93" s="114"/>
      <c r="V93" s="54"/>
      <c r="W93" s="54"/>
      <c r="X93" s="54"/>
      <c r="Y93" s="54"/>
      <c r="AA93" s="56"/>
      <c r="AC93" s="57"/>
    </row>
    <row r="94" spans="1:29" ht="30" customHeight="1">
      <c r="A94" s="108" t="s">
        <v>2390</v>
      </c>
      <c r="B94" s="140"/>
      <c r="C94" s="149" t="s">
        <v>2497</v>
      </c>
      <c r="D94" s="168">
        <v>9.75</v>
      </c>
      <c r="E94" s="160">
        <f>Tabla33[[#This Row],[PRECIO UNITARIO EN Bs]]/$F$6</f>
        <v>2.0665536244171259</v>
      </c>
      <c r="F94" s="129" t="s">
        <v>1973</v>
      </c>
      <c r="G94" s="129" t="s">
        <v>1899</v>
      </c>
      <c r="H94" s="130" t="s">
        <v>1888</v>
      </c>
      <c r="I94" s="143"/>
      <c r="J94" s="150">
        <v>7592454001212</v>
      </c>
      <c r="K94" s="151"/>
      <c r="L94" s="109">
        <f>IFERROR((B94*E94),"")</f>
        <v>0</v>
      </c>
      <c r="M94" s="110">
        <f>IFERROR((B94*D94),"")</f>
        <v>0</v>
      </c>
      <c r="N94" s="111"/>
      <c r="O94" s="102"/>
      <c r="P94" s="103"/>
      <c r="Q94" s="103"/>
      <c r="R94" s="104"/>
      <c r="S94" s="103"/>
      <c r="T94" s="114"/>
      <c r="U94" s="114"/>
      <c r="V94" s="54"/>
      <c r="W94" s="54"/>
      <c r="X94" s="54"/>
      <c r="Y94" s="54"/>
      <c r="AA94" s="56"/>
      <c r="AC94" s="57"/>
    </row>
    <row r="95" spans="1:29" ht="30" customHeight="1">
      <c r="A95" s="99" t="s">
        <v>2391</v>
      </c>
      <c r="B95" s="140"/>
      <c r="C95" s="152" t="s">
        <v>2450</v>
      </c>
      <c r="D95" s="169">
        <v>6.5</v>
      </c>
      <c r="E95" s="161">
        <f>Tabla33[[#This Row],[PRECIO UNITARIO EN Bs]]/$F$6</f>
        <v>1.377702416278084</v>
      </c>
      <c r="F95" s="131" t="s">
        <v>1973</v>
      </c>
      <c r="G95" s="131" t="s">
        <v>1899</v>
      </c>
      <c r="H95" s="132" t="s">
        <v>1888</v>
      </c>
      <c r="I95" s="144"/>
      <c r="J95" s="153">
        <v>7592454000802</v>
      </c>
      <c r="K95" s="154"/>
      <c r="L95" s="112">
        <f>IFERROR((B95*E95),"")</f>
        <v>0</v>
      </c>
      <c r="M95" s="113">
        <f>IFERROR((B95*D95),"")</f>
        <v>0</v>
      </c>
      <c r="N95" s="111"/>
      <c r="O95" s="102"/>
      <c r="P95" s="103"/>
      <c r="Q95" s="103"/>
      <c r="R95" s="104"/>
      <c r="S95" s="103"/>
      <c r="T95" s="114"/>
      <c r="U95" s="114"/>
      <c r="V95" s="54"/>
      <c r="W95" s="54"/>
      <c r="X95" s="54"/>
      <c r="Y95" s="54"/>
      <c r="AA95" s="56"/>
      <c r="AC95" s="57"/>
    </row>
    <row r="96" spans="1:29" ht="30" customHeight="1">
      <c r="A96" s="108" t="s">
        <v>2392</v>
      </c>
      <c r="B96" s="140"/>
      <c r="C96" s="149" t="s">
        <v>2451</v>
      </c>
      <c r="D96" s="168">
        <v>11.06</v>
      </c>
      <c r="E96" s="160">
        <f>Tabla33[[#This Row],[PRECIO UNITARIO EN Bs]]/$F$6</f>
        <v>2.3442136498516324</v>
      </c>
      <c r="F96" s="129" t="s">
        <v>2003</v>
      </c>
      <c r="G96" s="129" t="s">
        <v>1899</v>
      </c>
      <c r="H96" s="130" t="s">
        <v>1888</v>
      </c>
      <c r="I96" s="143"/>
      <c r="J96" s="150">
        <v>7592454000789</v>
      </c>
      <c r="K96" s="151"/>
      <c r="L96" s="109">
        <f>IFERROR((B96*E96),"")</f>
        <v>0</v>
      </c>
      <c r="M96" s="110">
        <f>IFERROR((B96*D96),"")</f>
        <v>0</v>
      </c>
      <c r="N96" s="111"/>
      <c r="O96" s="102"/>
      <c r="P96" s="103"/>
      <c r="Q96" s="103"/>
      <c r="R96" s="104"/>
      <c r="S96" s="103"/>
      <c r="T96" s="114"/>
      <c r="U96" s="114"/>
      <c r="V96" s="54"/>
      <c r="W96" s="54"/>
      <c r="X96" s="54"/>
      <c r="Y96" s="54"/>
      <c r="AA96" s="56"/>
      <c r="AC96" s="57"/>
    </row>
    <row r="97" spans="1:29" ht="30" customHeight="1">
      <c r="A97" s="99" t="s">
        <v>2393</v>
      </c>
      <c r="B97" s="140"/>
      <c r="C97" s="152" t="s">
        <v>2452</v>
      </c>
      <c r="D97" s="169">
        <v>19.36</v>
      </c>
      <c r="E97" s="161">
        <f>Tabla33[[#This Row],[PRECIO UNITARIO EN Bs]]/$F$6</f>
        <v>4.1034336583298003</v>
      </c>
      <c r="F97" s="131" t="s">
        <v>2003</v>
      </c>
      <c r="G97" s="131" t="s">
        <v>1899</v>
      </c>
      <c r="H97" s="132" t="s">
        <v>1888</v>
      </c>
      <c r="I97" s="144"/>
      <c r="J97" s="153">
        <v>7592454000796</v>
      </c>
      <c r="K97" s="154"/>
      <c r="L97" s="112">
        <f>IFERROR((B97*E97),"")</f>
        <v>0</v>
      </c>
      <c r="M97" s="113">
        <f>IFERROR((B97*D97),"")</f>
        <v>0</v>
      </c>
      <c r="N97" s="111"/>
      <c r="O97" s="102"/>
      <c r="P97" s="103"/>
      <c r="Q97" s="103"/>
      <c r="R97" s="104"/>
      <c r="S97" s="103"/>
      <c r="T97" s="114"/>
      <c r="U97" s="114"/>
      <c r="V97" s="54"/>
      <c r="W97" s="54"/>
      <c r="X97" s="54"/>
      <c r="Y97" s="54"/>
      <c r="AA97" s="56"/>
      <c r="AC97" s="57"/>
    </row>
    <row r="98" spans="1:29" ht="30" customHeight="1">
      <c r="A98" s="108" t="s">
        <v>1087</v>
      </c>
      <c r="B98" s="140"/>
      <c r="C98" s="149" t="s">
        <v>1762</v>
      </c>
      <c r="D98" s="168">
        <v>7.0096000000000007</v>
      </c>
      <c r="E98" s="160">
        <f>Tabla33[[#This Row],[PRECIO UNITARIO EN Bs]]/$F$6</f>
        <v>1.4857142857142858</v>
      </c>
      <c r="F98" s="129" t="s">
        <v>2003</v>
      </c>
      <c r="G98" s="129" t="s">
        <v>1920</v>
      </c>
      <c r="H98" s="130" t="s">
        <v>1888</v>
      </c>
      <c r="I98" s="143"/>
      <c r="J98" s="150">
        <v>7593090000157</v>
      </c>
      <c r="K98" s="151"/>
      <c r="L98" s="109">
        <f>IFERROR((B98*E98),"")</f>
        <v>0</v>
      </c>
      <c r="M98" s="110">
        <f>IFERROR((B98*D98),"")</f>
        <v>0</v>
      </c>
      <c r="N98" s="111"/>
      <c r="O98" s="102"/>
      <c r="P98" s="103"/>
      <c r="Q98" s="103"/>
      <c r="R98" s="104"/>
      <c r="S98" s="103"/>
      <c r="T98" s="114"/>
      <c r="U98" s="114"/>
      <c r="V98" s="54"/>
      <c r="W98" s="54"/>
      <c r="X98" s="54"/>
      <c r="Y98" s="54"/>
      <c r="AA98" s="56"/>
      <c r="AC98" s="57"/>
    </row>
    <row r="99" spans="1:29" ht="30" customHeight="1">
      <c r="A99" s="99" t="s">
        <v>1088</v>
      </c>
      <c r="B99" s="140"/>
      <c r="C99" s="152" t="s">
        <v>1763</v>
      </c>
      <c r="D99" s="169">
        <v>12.0952</v>
      </c>
      <c r="E99" s="161">
        <f>Tabla33[[#This Row],[PRECIO UNITARIO EN Bs]]/$F$6</f>
        <v>2.5636286562102586</v>
      </c>
      <c r="F99" s="131" t="s">
        <v>2003</v>
      </c>
      <c r="G99" s="131" t="s">
        <v>1920</v>
      </c>
      <c r="H99" s="132" t="s">
        <v>1888</v>
      </c>
      <c r="I99" s="144"/>
      <c r="J99" s="153">
        <v>7593090001024</v>
      </c>
      <c r="K99" s="154"/>
      <c r="L99" s="112">
        <f>IFERROR((B99*E99),"")</f>
        <v>0</v>
      </c>
      <c r="M99" s="113">
        <f>IFERROR((B99*D99),"")</f>
        <v>0</v>
      </c>
      <c r="N99" s="111"/>
      <c r="O99" s="102"/>
      <c r="P99" s="103"/>
      <c r="Q99" s="103"/>
      <c r="R99" s="104"/>
      <c r="S99" s="103"/>
      <c r="T99" s="114"/>
      <c r="U99" s="114"/>
      <c r="V99" s="54"/>
      <c r="W99" s="54"/>
      <c r="X99" s="54"/>
      <c r="Y99" s="54"/>
      <c r="AA99" s="56"/>
      <c r="AC99" s="57"/>
    </row>
    <row r="100" spans="1:29" ht="30" customHeight="1">
      <c r="A100" s="108" t="s">
        <v>1089</v>
      </c>
      <c r="B100" s="140"/>
      <c r="C100" s="149" t="s">
        <v>1525</v>
      </c>
      <c r="D100" s="168">
        <v>22.1</v>
      </c>
      <c r="E100" s="160">
        <f>Tabla33[[#This Row],[PRECIO UNITARIO EN Bs]]/$F$6</f>
        <v>4.6841882153454861</v>
      </c>
      <c r="F100" s="129" t="s">
        <v>1996</v>
      </c>
      <c r="G100" s="129" t="s">
        <v>1921</v>
      </c>
      <c r="H100" s="130" t="s">
        <v>1888</v>
      </c>
      <c r="I100" s="143"/>
      <c r="J100" s="150">
        <v>7591955003084</v>
      </c>
      <c r="K100" s="151"/>
      <c r="L100" s="109">
        <f>IFERROR((B100*E100),"")</f>
        <v>0</v>
      </c>
      <c r="M100" s="110">
        <f>IFERROR((B100*D100),"")</f>
        <v>0</v>
      </c>
      <c r="N100" s="111"/>
      <c r="O100" s="102"/>
      <c r="P100" s="103"/>
      <c r="Q100" s="103"/>
      <c r="R100" s="104"/>
      <c r="S100" s="103"/>
      <c r="T100" s="114"/>
      <c r="U100" s="114"/>
      <c r="V100" s="54"/>
      <c r="W100" s="54"/>
      <c r="X100" s="54"/>
      <c r="Y100" s="54"/>
      <c r="AA100" s="56"/>
      <c r="AC100" s="57"/>
    </row>
    <row r="101" spans="1:29" ht="30" customHeight="1">
      <c r="A101" s="99" t="s">
        <v>1090</v>
      </c>
      <c r="B101" s="140"/>
      <c r="C101" s="152" t="s">
        <v>1764</v>
      </c>
      <c r="D101" s="169">
        <v>10.4</v>
      </c>
      <c r="E101" s="161">
        <f>Tabla33[[#This Row],[PRECIO UNITARIO EN Bs]]/$F$6</f>
        <v>2.2043238660449345</v>
      </c>
      <c r="F101" s="131" t="s">
        <v>2004</v>
      </c>
      <c r="G101" s="131" t="s">
        <v>1922</v>
      </c>
      <c r="H101" s="132" t="s">
        <v>1888</v>
      </c>
      <c r="I101" s="144"/>
      <c r="J101" s="153">
        <v>7591619518978</v>
      </c>
      <c r="K101" s="154"/>
      <c r="L101" s="112">
        <f>IFERROR((B101*E101),"")</f>
        <v>0</v>
      </c>
      <c r="M101" s="113">
        <f>IFERROR((B101*D101),"")</f>
        <v>0</v>
      </c>
      <c r="N101" s="111"/>
      <c r="O101" s="102"/>
      <c r="P101" s="103"/>
      <c r="Q101" s="103"/>
      <c r="R101" s="104"/>
      <c r="S101" s="103"/>
      <c r="T101" s="114"/>
      <c r="U101" s="114"/>
      <c r="V101" s="54"/>
      <c r="W101" s="54"/>
      <c r="X101" s="54"/>
      <c r="Y101" s="54"/>
      <c r="AA101" s="56"/>
      <c r="AC101" s="57"/>
    </row>
    <row r="102" spans="1:29" ht="30" customHeight="1">
      <c r="A102" s="108" t="s">
        <v>1091</v>
      </c>
      <c r="B102" s="140"/>
      <c r="C102" s="149" t="s">
        <v>1765</v>
      </c>
      <c r="D102" s="168">
        <v>9.1</v>
      </c>
      <c r="E102" s="160">
        <f>Tabla33[[#This Row],[PRECIO UNITARIO EN Bs]]/$F$6</f>
        <v>1.9287833827893175</v>
      </c>
      <c r="F102" s="129" t="s">
        <v>2005</v>
      </c>
      <c r="G102" s="129" t="s">
        <v>1922</v>
      </c>
      <c r="H102" s="130" t="s">
        <v>1888</v>
      </c>
      <c r="I102" s="143"/>
      <c r="J102" s="150">
        <v>7591619518985</v>
      </c>
      <c r="K102" s="151"/>
      <c r="L102" s="109">
        <f>IFERROR((B102*E102),"")</f>
        <v>0</v>
      </c>
      <c r="M102" s="110">
        <f>IFERROR((B102*D102),"")</f>
        <v>0</v>
      </c>
      <c r="N102" s="111"/>
      <c r="O102" s="102"/>
      <c r="P102" s="103"/>
      <c r="Q102" s="103"/>
      <c r="R102" s="104"/>
      <c r="S102" s="103"/>
      <c r="T102" s="114"/>
      <c r="U102" s="114"/>
      <c r="V102" s="54"/>
      <c r="W102" s="54"/>
      <c r="X102" s="54"/>
      <c r="Y102" s="54"/>
      <c r="AA102" s="56"/>
      <c r="AC102" s="57"/>
    </row>
    <row r="103" spans="1:29" ht="30" customHeight="1">
      <c r="A103" s="99" t="s">
        <v>1092</v>
      </c>
      <c r="B103" s="140"/>
      <c r="C103" s="152" t="s">
        <v>1766</v>
      </c>
      <c r="D103" s="169">
        <v>30.74</v>
      </c>
      <c r="E103" s="161">
        <f>Tabla33[[#This Row],[PRECIO UNITARIO EN Bs]]/$F$6</f>
        <v>6.5154726579058924</v>
      </c>
      <c r="F103" s="131" t="s">
        <v>1984</v>
      </c>
      <c r="G103" s="131" t="s">
        <v>1923</v>
      </c>
      <c r="H103" s="132" t="s">
        <v>1888</v>
      </c>
      <c r="I103" s="144"/>
      <c r="J103" s="153">
        <v>7591519317367</v>
      </c>
      <c r="K103" s="154"/>
      <c r="L103" s="112">
        <f>IFERROR((B103*E103),"")</f>
        <v>0</v>
      </c>
      <c r="M103" s="113">
        <f>IFERROR((B103*D103),"")</f>
        <v>0</v>
      </c>
      <c r="N103" s="111"/>
      <c r="O103" s="102"/>
      <c r="P103" s="103"/>
      <c r="Q103" s="103"/>
      <c r="R103" s="104"/>
      <c r="S103" s="103"/>
      <c r="T103" s="114"/>
      <c r="U103" s="114"/>
      <c r="V103" s="54"/>
      <c r="W103" s="54"/>
      <c r="X103" s="54"/>
      <c r="Y103" s="54"/>
      <c r="AA103" s="56"/>
      <c r="AC103" s="57"/>
    </row>
    <row r="104" spans="1:29" ht="30" customHeight="1">
      <c r="A104" s="108" t="s">
        <v>2281</v>
      </c>
      <c r="B104" s="140"/>
      <c r="C104" s="149" t="s">
        <v>2329</v>
      </c>
      <c r="D104" s="168">
        <v>10.2984375</v>
      </c>
      <c r="E104" s="160">
        <f>Tabla33[[#This Row],[PRECIO UNITARIO EN Bs]]/$F$6</f>
        <v>2.1827972657905894</v>
      </c>
      <c r="F104" s="129" t="s">
        <v>2357</v>
      </c>
      <c r="G104" s="129" t="s">
        <v>1925</v>
      </c>
      <c r="H104" s="130" t="s">
        <v>1888</v>
      </c>
      <c r="I104" s="143"/>
      <c r="J104" s="150">
        <v>7898495603843</v>
      </c>
      <c r="K104" s="151"/>
      <c r="L104" s="109">
        <f>IFERROR((B104*E104),"")</f>
        <v>0</v>
      </c>
      <c r="M104" s="110">
        <f>IFERROR((B104*D104),"")</f>
        <v>0</v>
      </c>
      <c r="N104" s="111"/>
      <c r="O104" s="102"/>
      <c r="P104" s="103"/>
      <c r="Q104" s="103"/>
      <c r="R104" s="104"/>
      <c r="S104" s="103"/>
      <c r="T104" s="114"/>
      <c r="U104" s="114"/>
      <c r="V104" s="54"/>
      <c r="W104" s="54"/>
      <c r="X104" s="54"/>
      <c r="Y104" s="54"/>
      <c r="AA104" s="56"/>
      <c r="AC104" s="57"/>
    </row>
    <row r="105" spans="1:29" ht="30" customHeight="1">
      <c r="A105" s="99" t="s">
        <v>1093</v>
      </c>
      <c r="B105" s="140"/>
      <c r="C105" s="152" t="s">
        <v>1767</v>
      </c>
      <c r="D105" s="169">
        <v>6.6976000000000004</v>
      </c>
      <c r="E105" s="161">
        <f>Tabla33[[#This Row],[PRECIO UNITARIO EN Bs]]/$F$6</f>
        <v>1.4195845697329379</v>
      </c>
      <c r="F105" s="131" t="s">
        <v>2003</v>
      </c>
      <c r="G105" s="131" t="s">
        <v>1920</v>
      </c>
      <c r="H105" s="132" t="s">
        <v>1888</v>
      </c>
      <c r="I105" s="144"/>
      <c r="J105" s="153">
        <v>7593090000034</v>
      </c>
      <c r="K105" s="154"/>
      <c r="L105" s="112">
        <f>IFERROR((B105*E105),"")</f>
        <v>0</v>
      </c>
      <c r="M105" s="113">
        <f>IFERROR((B105*D105),"")</f>
        <v>0</v>
      </c>
      <c r="N105" s="111"/>
      <c r="O105" s="102"/>
      <c r="P105" s="103"/>
      <c r="Q105" s="103"/>
      <c r="R105" s="104"/>
      <c r="S105" s="103"/>
      <c r="T105" s="114"/>
      <c r="U105" s="114"/>
      <c r="V105" s="54"/>
      <c r="W105" s="54"/>
      <c r="X105" s="54"/>
      <c r="Y105" s="54"/>
      <c r="AA105" s="56"/>
      <c r="AC105" s="57"/>
    </row>
    <row r="106" spans="1:29" ht="30" customHeight="1">
      <c r="A106" s="108" t="s">
        <v>1094</v>
      </c>
      <c r="B106" s="140"/>
      <c r="C106" s="149" t="s">
        <v>1768</v>
      </c>
      <c r="D106" s="168">
        <v>18.342187499999998</v>
      </c>
      <c r="E106" s="160">
        <f>Tabla33[[#This Row],[PRECIO UNITARIO EN Bs]]/$F$6</f>
        <v>3.8877040059347179</v>
      </c>
      <c r="F106" s="129" t="s">
        <v>2006</v>
      </c>
      <c r="G106" s="129" t="s">
        <v>1911</v>
      </c>
      <c r="H106" s="130" t="s">
        <v>1888</v>
      </c>
      <c r="I106" s="143"/>
      <c r="J106" s="150">
        <v>7591020009164</v>
      </c>
      <c r="K106" s="151"/>
      <c r="L106" s="109">
        <f>IFERROR((B106*E106),"")</f>
        <v>0</v>
      </c>
      <c r="M106" s="110">
        <f>IFERROR((B106*D106),"")</f>
        <v>0</v>
      </c>
      <c r="N106" s="111"/>
      <c r="O106" s="102"/>
      <c r="P106" s="103"/>
      <c r="Q106" s="103"/>
      <c r="R106" s="104"/>
      <c r="S106" s="103"/>
      <c r="T106" s="114"/>
      <c r="U106" s="114"/>
      <c r="V106" s="54"/>
      <c r="W106" s="54"/>
      <c r="X106" s="54"/>
      <c r="Y106" s="54"/>
      <c r="AA106" s="56"/>
      <c r="AC106" s="57"/>
    </row>
    <row r="107" spans="1:29" ht="30" customHeight="1">
      <c r="A107" s="99" t="s">
        <v>1095</v>
      </c>
      <c r="B107" s="140"/>
      <c r="C107" s="189" t="s">
        <v>2528</v>
      </c>
      <c r="D107" s="169">
        <v>14.559999999999999</v>
      </c>
      <c r="E107" s="161">
        <f>Tabla33[[#This Row],[PRECIO UNITARIO EN Bs]]/$F$6</f>
        <v>3.0860534124629075</v>
      </c>
      <c r="F107" s="131" t="s">
        <v>1984</v>
      </c>
      <c r="G107" s="131" t="s">
        <v>1898</v>
      </c>
      <c r="H107" s="132" t="s">
        <v>1888</v>
      </c>
      <c r="I107" s="144"/>
      <c r="J107" s="153">
        <v>7592806133066</v>
      </c>
      <c r="K107" s="154"/>
      <c r="L107" s="112">
        <f>IFERROR((B107*E107),"")</f>
        <v>0</v>
      </c>
      <c r="M107" s="113">
        <f>IFERROR((B107*D107),"")</f>
        <v>0</v>
      </c>
      <c r="N107" s="111"/>
      <c r="O107" s="102"/>
      <c r="P107" s="103"/>
      <c r="Q107" s="103"/>
      <c r="R107" s="104"/>
      <c r="S107" s="103"/>
      <c r="T107" s="114"/>
      <c r="U107" s="114"/>
      <c r="V107" s="54"/>
      <c r="W107" s="54"/>
      <c r="X107" s="54"/>
      <c r="Y107" s="54"/>
      <c r="AA107" s="56"/>
      <c r="AC107" s="57"/>
    </row>
    <row r="108" spans="1:29" ht="30" customHeight="1">
      <c r="A108" s="108" t="s">
        <v>1096</v>
      </c>
      <c r="B108" s="140"/>
      <c r="C108" s="185" t="s">
        <v>1526</v>
      </c>
      <c r="D108" s="186">
        <v>1.6714285714285717</v>
      </c>
      <c r="E108" s="187">
        <f>Tabla33[[#This Row],[PRECIO UNITARIO EN Bs]]/$F$6</f>
        <v>0.35426633561436449</v>
      </c>
      <c r="F108" s="188" t="s">
        <v>1972</v>
      </c>
      <c r="G108" s="188" t="s">
        <v>1891</v>
      </c>
      <c r="H108" s="130" t="s">
        <v>1888</v>
      </c>
      <c r="I108" s="143"/>
      <c r="J108" s="150">
        <v>7598008000168</v>
      </c>
      <c r="K108" s="151"/>
      <c r="L108" s="109">
        <f>IFERROR((B108*E108),"")</f>
        <v>0</v>
      </c>
      <c r="M108" s="110">
        <f>IFERROR((B108*D108),"")</f>
        <v>0</v>
      </c>
      <c r="N108" s="111"/>
      <c r="O108" s="102"/>
      <c r="P108" s="103"/>
      <c r="Q108" s="103"/>
      <c r="R108" s="104"/>
      <c r="S108" s="103"/>
      <c r="T108" s="114"/>
      <c r="U108" s="114"/>
      <c r="V108" s="54"/>
      <c r="W108" s="54"/>
      <c r="X108" s="54"/>
      <c r="Y108" s="54"/>
      <c r="AA108" s="56"/>
      <c r="AC108" s="57"/>
    </row>
    <row r="109" spans="1:29" ht="30" customHeight="1">
      <c r="A109" s="99" t="s">
        <v>1097</v>
      </c>
      <c r="B109" s="140"/>
      <c r="C109" s="185" t="s">
        <v>1527</v>
      </c>
      <c r="D109" s="186">
        <v>2.4865079365079366</v>
      </c>
      <c r="E109" s="187">
        <f>Tabla33[[#This Row],[PRECIO UNITARIO EN Bs]]/$F$6</f>
        <v>0.52702584495717175</v>
      </c>
      <c r="F109" s="188" t="s">
        <v>1972</v>
      </c>
      <c r="G109" s="188" t="s">
        <v>1891</v>
      </c>
      <c r="H109" s="132" t="s">
        <v>1888</v>
      </c>
      <c r="I109" s="144"/>
      <c r="J109" s="153">
        <v>7598008000175</v>
      </c>
      <c r="K109" s="154"/>
      <c r="L109" s="112">
        <f>IFERROR((B109*E109),"")</f>
        <v>0</v>
      </c>
      <c r="M109" s="113">
        <f>IFERROR((B109*D109),"")</f>
        <v>0</v>
      </c>
      <c r="N109" s="111"/>
      <c r="O109" s="102"/>
      <c r="P109" s="103"/>
      <c r="Q109" s="103"/>
      <c r="R109" s="104"/>
      <c r="S109" s="103"/>
      <c r="T109" s="114"/>
      <c r="U109" s="114"/>
      <c r="V109" s="54"/>
      <c r="W109" s="54"/>
      <c r="X109" s="54"/>
      <c r="Y109" s="54"/>
      <c r="AA109" s="56"/>
      <c r="AC109" s="57"/>
    </row>
    <row r="110" spans="1:29" ht="30" customHeight="1">
      <c r="A110" s="108" t="s">
        <v>1098</v>
      </c>
      <c r="B110" s="140"/>
      <c r="C110" s="149" t="s">
        <v>1769</v>
      </c>
      <c r="D110" s="168">
        <v>13.889999999999999</v>
      </c>
      <c r="E110" s="160">
        <f>Tabla33[[#This Row],[PRECIO UNITARIO EN Bs]]/$F$6</f>
        <v>2.9440440864773207</v>
      </c>
      <c r="F110" s="129" t="s">
        <v>2007</v>
      </c>
      <c r="G110" s="129" t="s">
        <v>1893</v>
      </c>
      <c r="H110" s="130" t="s">
        <v>1888</v>
      </c>
      <c r="I110" s="143"/>
      <c r="J110" s="150">
        <v>7591818210512</v>
      </c>
      <c r="K110" s="151"/>
      <c r="L110" s="109">
        <f>IFERROR((B110*E110),"")</f>
        <v>0</v>
      </c>
      <c r="M110" s="110">
        <f>IFERROR((B110*D110),"")</f>
        <v>0</v>
      </c>
      <c r="N110" s="111"/>
      <c r="O110" s="102"/>
      <c r="P110" s="103"/>
      <c r="Q110" s="103"/>
      <c r="R110" s="104"/>
      <c r="S110" s="103"/>
      <c r="T110" s="114"/>
      <c r="U110" s="114"/>
      <c r="V110" s="54"/>
      <c r="W110" s="54"/>
      <c r="X110" s="54"/>
      <c r="Y110" s="54"/>
      <c r="AA110" s="56"/>
      <c r="AC110" s="57"/>
    </row>
    <row r="111" spans="1:29" ht="30" customHeight="1">
      <c r="A111" s="99" t="s">
        <v>1099</v>
      </c>
      <c r="B111" s="140"/>
      <c r="C111" s="185" t="s">
        <v>1528</v>
      </c>
      <c r="D111" s="186">
        <v>5.602380952380952</v>
      </c>
      <c r="E111" s="187">
        <f>Tabla33[[#This Row],[PRECIO UNITARIO EN Bs]]/$F$6</f>
        <v>1.1874482730777771</v>
      </c>
      <c r="F111" s="188" t="s">
        <v>1972</v>
      </c>
      <c r="G111" s="188" t="s">
        <v>1891</v>
      </c>
      <c r="H111" s="132" t="s">
        <v>1888</v>
      </c>
      <c r="I111" s="144"/>
      <c r="J111" s="153">
        <v>7598008000199</v>
      </c>
      <c r="K111" s="154"/>
      <c r="L111" s="112">
        <f>IFERROR((B111*E111),"")</f>
        <v>0</v>
      </c>
      <c r="M111" s="113">
        <f>IFERROR((B111*D111),"")</f>
        <v>0</v>
      </c>
      <c r="N111" s="111"/>
      <c r="O111" s="102"/>
      <c r="P111" s="103"/>
      <c r="Q111" s="103"/>
      <c r="R111" s="104"/>
      <c r="S111" s="103"/>
      <c r="T111" s="114"/>
      <c r="U111" s="114"/>
      <c r="V111" s="54"/>
      <c r="W111" s="54"/>
      <c r="X111" s="54"/>
      <c r="Y111" s="54"/>
      <c r="AA111" s="56"/>
      <c r="AC111" s="57"/>
    </row>
    <row r="112" spans="1:29" ht="30" customHeight="1">
      <c r="A112" s="108" t="s">
        <v>1100</v>
      </c>
      <c r="B112" s="140"/>
      <c r="C112" s="190" t="s">
        <v>2529</v>
      </c>
      <c r="D112" s="168">
        <v>8.4087301587301599</v>
      </c>
      <c r="E112" s="160">
        <f>Tabla33[[#This Row],[PRECIO UNITARIO EN Bs]]/$F$6</f>
        <v>1.7822658242327596</v>
      </c>
      <c r="F112" s="129" t="s">
        <v>1985</v>
      </c>
      <c r="G112" s="129" t="s">
        <v>1914</v>
      </c>
      <c r="H112" s="130" t="s">
        <v>1888</v>
      </c>
      <c r="I112" s="143"/>
      <c r="J112" s="150">
        <v>7800061033169</v>
      </c>
      <c r="K112" s="151"/>
      <c r="L112" s="109">
        <f>IFERROR((B112*E112),"")</f>
        <v>0</v>
      </c>
      <c r="M112" s="110">
        <f>IFERROR((B112*D112),"")</f>
        <v>0</v>
      </c>
      <c r="N112" s="111"/>
      <c r="O112" s="102"/>
      <c r="P112" s="103"/>
      <c r="Q112" s="103"/>
      <c r="R112" s="104"/>
      <c r="S112" s="103"/>
      <c r="T112" s="114"/>
      <c r="U112" s="114"/>
      <c r="V112" s="54"/>
      <c r="W112" s="54"/>
      <c r="X112" s="54"/>
      <c r="Y112" s="54"/>
      <c r="AA112" s="56"/>
      <c r="AC112" s="57"/>
    </row>
    <row r="113" spans="1:29" ht="30" customHeight="1">
      <c r="A113" s="99" t="s">
        <v>1101</v>
      </c>
      <c r="B113" s="140"/>
      <c r="C113" s="152" t="s">
        <v>1770</v>
      </c>
      <c r="D113" s="169">
        <v>48.1</v>
      </c>
      <c r="E113" s="161">
        <f>Tabla33[[#This Row],[PRECIO UNITARIO EN Bs]]/$F$6</f>
        <v>10.194997880457821</v>
      </c>
      <c r="F113" s="131" t="s">
        <v>2008</v>
      </c>
      <c r="G113" s="131" t="s">
        <v>1900</v>
      </c>
      <c r="H113" s="132" t="s">
        <v>1888</v>
      </c>
      <c r="I113" s="144"/>
      <c r="J113" s="153">
        <v>8470006723128</v>
      </c>
      <c r="K113" s="154"/>
      <c r="L113" s="112">
        <f>IFERROR((B113*E113),"")</f>
        <v>0</v>
      </c>
      <c r="M113" s="113">
        <f>IFERROR((B113*D113),"")</f>
        <v>0</v>
      </c>
      <c r="N113" s="111"/>
      <c r="O113" s="102"/>
      <c r="P113" s="103"/>
      <c r="Q113" s="103"/>
      <c r="R113" s="104"/>
      <c r="S113" s="103"/>
      <c r="T113" s="114"/>
      <c r="U113" s="114"/>
      <c r="V113" s="54"/>
      <c r="W113" s="54"/>
      <c r="X113" s="54"/>
      <c r="Y113" s="54"/>
      <c r="AA113" s="56"/>
      <c r="AC113" s="57"/>
    </row>
    <row r="114" spans="1:29" ht="30" customHeight="1">
      <c r="A114" s="108" t="s">
        <v>2152</v>
      </c>
      <c r="B114" s="140"/>
      <c r="C114" s="149" t="s">
        <v>2174</v>
      </c>
      <c r="D114" s="168">
        <v>8.7079365079365072</v>
      </c>
      <c r="E114" s="160">
        <f>Tabla33[[#This Row],[PRECIO UNITARIO EN Bs]]/$F$6</f>
        <v>1.8456838719661948</v>
      </c>
      <c r="F114" s="129" t="s">
        <v>2010</v>
      </c>
      <c r="G114" s="129" t="s">
        <v>1902</v>
      </c>
      <c r="H114" s="130" t="s">
        <v>1888</v>
      </c>
      <c r="I114" s="143"/>
      <c r="J114" s="150">
        <v>7594001101352</v>
      </c>
      <c r="K114" s="151"/>
      <c r="L114" s="109">
        <f>IFERROR((B114*E114),"")</f>
        <v>0</v>
      </c>
      <c r="M114" s="110">
        <f>IFERROR((B114*D114),"")</f>
        <v>0</v>
      </c>
      <c r="N114" s="111"/>
      <c r="O114" s="102"/>
      <c r="P114" s="103"/>
      <c r="Q114" s="103"/>
      <c r="R114" s="104"/>
      <c r="S114" s="103"/>
      <c r="T114" s="114"/>
      <c r="U114" s="114"/>
      <c r="V114" s="54"/>
      <c r="W114" s="54"/>
      <c r="X114" s="54"/>
      <c r="Y114" s="54"/>
      <c r="AA114" s="56"/>
      <c r="AC114" s="57"/>
    </row>
    <row r="115" spans="1:29" ht="30" customHeight="1">
      <c r="A115" s="99" t="s">
        <v>1102</v>
      </c>
      <c r="B115" s="140"/>
      <c r="C115" s="185" t="s">
        <v>1529</v>
      </c>
      <c r="D115" s="186">
        <v>9.3682539682539687</v>
      </c>
      <c r="E115" s="187">
        <f>Tabla33[[#This Row],[PRECIO UNITARIO EN Bs]]/$F$6</f>
        <v>1.985640942826191</v>
      </c>
      <c r="F115" s="188" t="s">
        <v>2010</v>
      </c>
      <c r="G115" s="188" t="s">
        <v>1891</v>
      </c>
      <c r="H115" s="132" t="s">
        <v>1888</v>
      </c>
      <c r="I115" s="144"/>
      <c r="J115" s="153">
        <v>7598008000212</v>
      </c>
      <c r="K115" s="154"/>
      <c r="L115" s="112">
        <f>IFERROR((B115*E115),"")</f>
        <v>0</v>
      </c>
      <c r="M115" s="113">
        <f>IFERROR((B115*D115),"")</f>
        <v>0</v>
      </c>
      <c r="N115" s="111"/>
      <c r="O115" s="102"/>
      <c r="P115" s="103"/>
      <c r="Q115" s="103"/>
      <c r="R115" s="104"/>
      <c r="S115" s="103"/>
      <c r="T115" s="114"/>
      <c r="U115" s="114"/>
      <c r="V115" s="54"/>
      <c r="W115" s="54"/>
      <c r="X115" s="54"/>
      <c r="Y115" s="54"/>
      <c r="AA115" s="56"/>
      <c r="AC115" s="57"/>
    </row>
    <row r="116" spans="1:29" ht="30" customHeight="1">
      <c r="A116" s="108" t="s">
        <v>2198</v>
      </c>
      <c r="B116" s="140"/>
      <c r="C116" s="185" t="s">
        <v>2233</v>
      </c>
      <c r="D116" s="186">
        <v>8.2976562500000011</v>
      </c>
      <c r="E116" s="187">
        <f>Tabla33[[#This Row],[PRECIO UNITARIO EN Bs]]/$F$6</f>
        <v>1.7587232407799918</v>
      </c>
      <c r="F116" s="188" t="s">
        <v>2010</v>
      </c>
      <c r="G116" s="188" t="s">
        <v>1954</v>
      </c>
      <c r="H116" s="130" t="s">
        <v>1888</v>
      </c>
      <c r="I116" s="143"/>
      <c r="J116" s="150">
        <v>7598578000049</v>
      </c>
      <c r="K116" s="151"/>
      <c r="L116" s="109">
        <f>IFERROR((B116*E116),"")</f>
        <v>0</v>
      </c>
      <c r="M116" s="110">
        <f>IFERROR((B116*D116),"")</f>
        <v>0</v>
      </c>
      <c r="N116" s="111"/>
      <c r="O116" s="102"/>
      <c r="P116" s="103"/>
      <c r="Q116" s="103"/>
      <c r="R116" s="104"/>
      <c r="S116" s="103"/>
      <c r="T116" s="114"/>
      <c r="U116" s="114"/>
      <c r="V116" s="54"/>
      <c r="W116" s="54"/>
      <c r="X116" s="54"/>
      <c r="Y116" s="54"/>
      <c r="AA116" s="56"/>
      <c r="AC116" s="57"/>
    </row>
    <row r="117" spans="1:29" ht="30" customHeight="1">
      <c r="A117" s="99" t="s">
        <v>2199</v>
      </c>
      <c r="B117" s="140"/>
      <c r="C117" s="185" t="s">
        <v>2234</v>
      </c>
      <c r="D117" s="186">
        <v>9.1710937499999989</v>
      </c>
      <c r="E117" s="187">
        <f>Tabla33[[#This Row],[PRECIO UNITARIO EN Bs]]/$F$6</f>
        <v>1.9438520029673589</v>
      </c>
      <c r="F117" s="188" t="s">
        <v>2013</v>
      </c>
      <c r="G117" s="188" t="s">
        <v>1954</v>
      </c>
      <c r="H117" s="132" t="s">
        <v>1888</v>
      </c>
      <c r="I117" s="144"/>
      <c r="J117" s="153">
        <v>7598578000469</v>
      </c>
      <c r="K117" s="154"/>
      <c r="L117" s="112">
        <f>IFERROR((B117*E117),"")</f>
        <v>0</v>
      </c>
      <c r="M117" s="113">
        <f>IFERROR((B117*D117),"")</f>
        <v>0</v>
      </c>
      <c r="N117" s="111"/>
      <c r="O117" s="102"/>
      <c r="P117" s="103"/>
      <c r="Q117" s="103"/>
      <c r="R117" s="104"/>
      <c r="S117" s="103"/>
      <c r="T117" s="114"/>
      <c r="U117" s="114"/>
      <c r="V117" s="54"/>
      <c r="W117" s="54"/>
      <c r="X117" s="54"/>
      <c r="Y117" s="54"/>
      <c r="AA117" s="56"/>
      <c r="AC117" s="57"/>
    </row>
    <row r="118" spans="1:29" ht="30" customHeight="1">
      <c r="A118" s="108" t="s">
        <v>1103</v>
      </c>
      <c r="B118" s="140"/>
      <c r="C118" s="149" t="s">
        <v>1771</v>
      </c>
      <c r="D118" s="168">
        <v>22.911200000000004</v>
      </c>
      <c r="E118" s="160">
        <f>Tabla33[[#This Row],[PRECIO UNITARIO EN Bs]]/$F$6</f>
        <v>4.8561254768969908</v>
      </c>
      <c r="F118" s="129" t="s">
        <v>2011</v>
      </c>
      <c r="G118" s="129" t="s">
        <v>1911</v>
      </c>
      <c r="H118" s="130" t="s">
        <v>1888</v>
      </c>
      <c r="I118" s="143"/>
      <c r="J118" s="150">
        <v>7591020007825</v>
      </c>
      <c r="K118" s="151"/>
      <c r="L118" s="109">
        <f>IFERROR((B118*E118),"")</f>
        <v>0</v>
      </c>
      <c r="M118" s="110">
        <f>IFERROR((B118*D118),"")</f>
        <v>0</v>
      </c>
      <c r="N118" s="111"/>
      <c r="O118" s="102"/>
      <c r="P118" s="103"/>
      <c r="Q118" s="103"/>
      <c r="R118" s="104"/>
      <c r="S118" s="103"/>
      <c r="T118" s="114"/>
      <c r="U118" s="114"/>
      <c r="V118" s="54"/>
      <c r="W118" s="54"/>
      <c r="X118" s="54"/>
      <c r="Y118" s="54"/>
      <c r="AA118" s="56"/>
      <c r="AC118" s="57"/>
    </row>
    <row r="119" spans="1:29" ht="30" customHeight="1">
      <c r="A119" s="99" t="s">
        <v>1104</v>
      </c>
      <c r="B119" s="140"/>
      <c r="C119" s="152" t="s">
        <v>1530</v>
      </c>
      <c r="D119" s="169">
        <v>16.203200000000002</v>
      </c>
      <c r="E119" s="161">
        <f>Tabla33[[#This Row],[PRECIO UNITARIO EN Bs]]/$F$6</f>
        <v>3.4343365832980082</v>
      </c>
      <c r="F119" s="131" t="s">
        <v>1974</v>
      </c>
      <c r="G119" s="131" t="s">
        <v>1920</v>
      </c>
      <c r="H119" s="132" t="s">
        <v>1888</v>
      </c>
      <c r="I119" s="144"/>
      <c r="J119" s="153">
        <v>7593090002397</v>
      </c>
      <c r="K119" s="154"/>
      <c r="L119" s="112">
        <f>IFERROR((B119*E119),"")</f>
        <v>0</v>
      </c>
      <c r="M119" s="113">
        <f>IFERROR((B119*D119),"")</f>
        <v>0</v>
      </c>
      <c r="N119" s="111"/>
      <c r="O119" s="102"/>
      <c r="P119" s="103"/>
      <c r="Q119" s="103"/>
      <c r="R119" s="104"/>
      <c r="S119" s="103"/>
      <c r="T119" s="114"/>
      <c r="U119" s="114"/>
      <c r="V119" s="54"/>
      <c r="W119" s="54"/>
      <c r="X119" s="54"/>
      <c r="Y119" s="54"/>
      <c r="AA119" s="56"/>
      <c r="AC119" s="57"/>
    </row>
    <row r="120" spans="1:29" ht="30" customHeight="1">
      <c r="A120" s="108" t="s">
        <v>1105</v>
      </c>
      <c r="B120" s="140"/>
      <c r="C120" s="149" t="s">
        <v>1531</v>
      </c>
      <c r="D120" s="168">
        <v>20.602399999999996</v>
      </c>
      <c r="E120" s="160">
        <f>Tabla33[[#This Row],[PRECIO UNITARIO EN Bs]]/$F$6</f>
        <v>4.3667655786350137</v>
      </c>
      <c r="F120" s="129" t="s">
        <v>1974</v>
      </c>
      <c r="G120" s="129" t="s">
        <v>1920</v>
      </c>
      <c r="H120" s="130" t="s">
        <v>1888</v>
      </c>
      <c r="I120" s="143"/>
      <c r="J120" s="150">
        <v>7593090000577</v>
      </c>
      <c r="K120" s="151"/>
      <c r="L120" s="109">
        <f>IFERROR((B120*E120),"")</f>
        <v>0</v>
      </c>
      <c r="M120" s="110">
        <f>IFERROR((B120*D120),"")</f>
        <v>0</v>
      </c>
      <c r="N120" s="111"/>
      <c r="O120" s="102"/>
      <c r="P120" s="103"/>
      <c r="Q120" s="103"/>
      <c r="R120" s="104"/>
      <c r="S120" s="103"/>
      <c r="T120" s="114"/>
      <c r="U120" s="114"/>
      <c r="V120" s="54"/>
      <c r="W120" s="54"/>
      <c r="X120" s="54"/>
      <c r="Y120" s="54"/>
      <c r="AA120" s="56"/>
      <c r="AC120" s="57"/>
    </row>
    <row r="121" spans="1:29" ht="30" customHeight="1">
      <c r="A121" s="99" t="s">
        <v>1106</v>
      </c>
      <c r="B121" s="140"/>
      <c r="C121" s="152" t="s">
        <v>1772</v>
      </c>
      <c r="D121" s="169">
        <v>19.035714285714288</v>
      </c>
      <c r="E121" s="161">
        <f>Tabla33[[#This Row],[PRECIO UNITARIO EN Bs]]/$F$6</f>
        <v>4.0346999333858182</v>
      </c>
      <c r="F121" s="131" t="s">
        <v>2012</v>
      </c>
      <c r="G121" s="131" t="s">
        <v>1924</v>
      </c>
      <c r="H121" s="132" t="s">
        <v>1888</v>
      </c>
      <c r="I121" s="144"/>
      <c r="J121" s="153">
        <v>7897917001397</v>
      </c>
      <c r="K121" s="154"/>
      <c r="L121" s="112">
        <f>IFERROR((B121*E121),"")</f>
        <v>0</v>
      </c>
      <c r="M121" s="113">
        <f>IFERROR((B121*D121),"")</f>
        <v>0</v>
      </c>
      <c r="N121" s="111"/>
      <c r="O121" s="102"/>
      <c r="P121" s="103"/>
      <c r="Q121" s="103"/>
      <c r="R121" s="104"/>
      <c r="S121" s="103"/>
      <c r="T121" s="114"/>
      <c r="U121" s="114"/>
      <c r="V121" s="54"/>
      <c r="W121" s="54"/>
      <c r="X121" s="54"/>
      <c r="Y121" s="54"/>
      <c r="AA121" s="56"/>
      <c r="AC121" s="57"/>
    </row>
    <row r="122" spans="1:29" ht="30" customHeight="1">
      <c r="A122" s="108" t="s">
        <v>1107</v>
      </c>
      <c r="B122" s="140"/>
      <c r="C122" s="149" t="s">
        <v>1532</v>
      </c>
      <c r="D122" s="168">
        <v>7.9238095238095241</v>
      </c>
      <c r="E122" s="160">
        <f>Tabla33[[#This Row],[PRECIO UNITARIO EN Bs]]/$F$6</f>
        <v>1.67948485031995</v>
      </c>
      <c r="F122" s="129" t="s">
        <v>1974</v>
      </c>
      <c r="G122" s="129" t="s">
        <v>1925</v>
      </c>
      <c r="H122" s="130" t="s">
        <v>1888</v>
      </c>
      <c r="I122" s="143"/>
      <c r="J122" s="150">
        <v>7898495603812</v>
      </c>
      <c r="K122" s="151"/>
      <c r="L122" s="109">
        <f>IFERROR((B122*E122),"")</f>
        <v>0</v>
      </c>
      <c r="M122" s="110">
        <f>IFERROR((B122*D122),"")</f>
        <v>0</v>
      </c>
      <c r="N122" s="111"/>
      <c r="O122" s="102"/>
      <c r="P122" s="103"/>
      <c r="Q122" s="103"/>
      <c r="R122" s="104"/>
      <c r="S122" s="103"/>
      <c r="T122" s="114"/>
      <c r="U122" s="114"/>
      <c r="V122" s="54"/>
      <c r="W122" s="54"/>
      <c r="X122" s="54"/>
      <c r="Y122" s="54"/>
      <c r="AA122" s="56"/>
      <c r="AC122" s="57"/>
    </row>
    <row r="123" spans="1:29" ht="30" customHeight="1">
      <c r="A123" s="99" t="s">
        <v>2394</v>
      </c>
      <c r="B123" s="140"/>
      <c r="C123" s="152" t="s">
        <v>2453</v>
      </c>
      <c r="D123" s="169">
        <v>29.04</v>
      </c>
      <c r="E123" s="161">
        <f>Tabla33[[#This Row],[PRECIO UNITARIO EN Bs]]/$F$6</f>
        <v>6.1551504874947014</v>
      </c>
      <c r="F123" s="131" t="s">
        <v>1976</v>
      </c>
      <c r="G123" s="131" t="s">
        <v>1899</v>
      </c>
      <c r="H123" s="132" t="s">
        <v>1888</v>
      </c>
      <c r="I123" s="144"/>
      <c r="J123" s="153">
        <v>7592454002400</v>
      </c>
      <c r="K123" s="154"/>
      <c r="L123" s="112">
        <f>IFERROR((B123*E123),"")</f>
        <v>0</v>
      </c>
      <c r="M123" s="113">
        <f>IFERROR((B123*D123),"")</f>
        <v>0</v>
      </c>
      <c r="N123" s="111"/>
      <c r="O123" s="102"/>
      <c r="P123" s="103"/>
      <c r="Q123" s="103"/>
      <c r="R123" s="104"/>
      <c r="S123" s="103"/>
      <c r="T123" s="114"/>
      <c r="U123" s="114"/>
      <c r="V123" s="54"/>
      <c r="W123" s="54"/>
      <c r="X123" s="54"/>
      <c r="Y123" s="54"/>
      <c r="AA123" s="56"/>
      <c r="AC123" s="57"/>
    </row>
    <row r="124" spans="1:29" ht="30" customHeight="1">
      <c r="A124" s="108" t="s">
        <v>1108</v>
      </c>
      <c r="B124" s="140"/>
      <c r="C124" s="185" t="s">
        <v>1533</v>
      </c>
      <c r="D124" s="186">
        <v>1.8571428571428572</v>
      </c>
      <c r="E124" s="187">
        <f>Tabla33[[#This Row],[PRECIO UNITARIO EN Bs]]/$F$6</f>
        <v>0.39362926179373831</v>
      </c>
      <c r="F124" s="188" t="s">
        <v>1985</v>
      </c>
      <c r="G124" s="188" t="s">
        <v>1891</v>
      </c>
      <c r="H124" s="130" t="s">
        <v>1888</v>
      </c>
      <c r="I124" s="143"/>
      <c r="J124" s="150" t="s">
        <v>2098</v>
      </c>
      <c r="K124" s="151"/>
      <c r="L124" s="109">
        <f>IFERROR((B124*E124),"")</f>
        <v>0</v>
      </c>
      <c r="M124" s="110">
        <f>IFERROR((B124*D124),"")</f>
        <v>0</v>
      </c>
      <c r="N124" s="111"/>
      <c r="O124" s="102"/>
      <c r="P124" s="103"/>
      <c r="Q124" s="103"/>
      <c r="R124" s="104"/>
      <c r="S124" s="103"/>
      <c r="T124" s="114"/>
      <c r="U124" s="114"/>
      <c r="V124" s="54"/>
      <c r="W124" s="54"/>
      <c r="X124" s="54"/>
      <c r="Y124" s="54"/>
      <c r="AA124" s="56"/>
      <c r="AC124" s="57"/>
    </row>
    <row r="125" spans="1:29" ht="30" customHeight="1">
      <c r="A125" s="99" t="s">
        <v>1109</v>
      </c>
      <c r="B125" s="140"/>
      <c r="C125" s="152" t="s">
        <v>1773</v>
      </c>
      <c r="D125" s="169">
        <v>14.848437500000001</v>
      </c>
      <c r="E125" s="161">
        <f>Tabla33[[#This Row],[PRECIO UNITARIO EN Bs]]/$F$6</f>
        <v>3.1471889571852483</v>
      </c>
      <c r="F125" s="131" t="s">
        <v>1981</v>
      </c>
      <c r="G125" s="131" t="s">
        <v>1915</v>
      </c>
      <c r="H125" s="132" t="s">
        <v>1888</v>
      </c>
      <c r="I125" s="144"/>
      <c r="J125" s="153">
        <v>7597072001149</v>
      </c>
      <c r="K125" s="154"/>
      <c r="L125" s="112">
        <f>IFERROR((B125*E125),"")</f>
        <v>0</v>
      </c>
      <c r="M125" s="113">
        <f>IFERROR((B125*D125),"")</f>
        <v>0</v>
      </c>
      <c r="N125" s="111"/>
      <c r="O125" s="102"/>
      <c r="P125" s="103"/>
      <c r="Q125" s="103"/>
      <c r="R125" s="104"/>
      <c r="S125" s="103"/>
      <c r="T125" s="114"/>
      <c r="U125" s="114"/>
      <c r="V125" s="54"/>
      <c r="W125" s="54"/>
      <c r="X125" s="54"/>
      <c r="Y125" s="54"/>
      <c r="AA125" s="56"/>
      <c r="AC125" s="57"/>
    </row>
    <row r="126" spans="1:29" ht="30" customHeight="1">
      <c r="A126" s="108" t="s">
        <v>2282</v>
      </c>
      <c r="B126" s="140"/>
      <c r="C126" s="149" t="s">
        <v>2330</v>
      </c>
      <c r="D126" s="168">
        <v>9.29296875</v>
      </c>
      <c r="E126" s="160">
        <f>Tabla33[[#This Row],[PRECIO UNITARIO EN Bs]]/$F$6</f>
        <v>1.9696839232725731</v>
      </c>
      <c r="F126" s="129" t="s">
        <v>2013</v>
      </c>
      <c r="G126" s="129" t="s">
        <v>1907</v>
      </c>
      <c r="H126" s="130" t="s">
        <v>1888</v>
      </c>
      <c r="I126" s="143"/>
      <c r="J126" s="150">
        <v>7899095203266</v>
      </c>
      <c r="K126" s="151"/>
      <c r="L126" s="109">
        <f>IFERROR((B126*E126),"")</f>
        <v>0</v>
      </c>
      <c r="M126" s="110">
        <f>IFERROR((B126*D126),"")</f>
        <v>0</v>
      </c>
      <c r="N126" s="111"/>
      <c r="O126" s="102"/>
      <c r="P126" s="103"/>
      <c r="Q126" s="103"/>
      <c r="R126" s="104"/>
      <c r="S126" s="103"/>
      <c r="T126" s="114"/>
      <c r="U126" s="114"/>
      <c r="V126" s="54"/>
      <c r="W126" s="54"/>
      <c r="X126" s="54"/>
      <c r="Y126" s="54"/>
      <c r="AA126" s="56"/>
      <c r="AC126" s="57"/>
    </row>
    <row r="127" spans="1:29" ht="30" customHeight="1">
      <c r="A127" s="99" t="s">
        <v>1110</v>
      </c>
      <c r="B127" s="140"/>
      <c r="C127" s="152" t="s">
        <v>1534</v>
      </c>
      <c r="D127" s="169">
        <v>19.03</v>
      </c>
      <c r="E127" s="161">
        <f>Tabla33[[#This Row],[PRECIO UNITARIO EN Bs]]/$F$6</f>
        <v>4.0334887664264523</v>
      </c>
      <c r="F127" s="131" t="s">
        <v>1975</v>
      </c>
      <c r="G127" s="131" t="s">
        <v>1926</v>
      </c>
      <c r="H127" s="132" t="s">
        <v>1888</v>
      </c>
      <c r="I127" s="144"/>
      <c r="J127" s="153">
        <v>7592637000100</v>
      </c>
      <c r="K127" s="154"/>
      <c r="L127" s="112">
        <f>IFERROR((B127*E127),"")</f>
        <v>0</v>
      </c>
      <c r="M127" s="113">
        <f>IFERROR((B127*D127),"")</f>
        <v>0</v>
      </c>
      <c r="N127" s="111"/>
      <c r="O127" s="102"/>
      <c r="P127" s="103"/>
      <c r="Q127" s="103"/>
      <c r="R127" s="104"/>
      <c r="S127" s="103"/>
      <c r="T127" s="114"/>
      <c r="U127" s="114"/>
      <c r="V127" s="54"/>
      <c r="W127" s="54"/>
      <c r="X127" s="54"/>
      <c r="Y127" s="54"/>
      <c r="AA127" s="56"/>
      <c r="AC127" s="57"/>
    </row>
    <row r="128" spans="1:29" ht="30" customHeight="1">
      <c r="A128" s="108" t="s">
        <v>1111</v>
      </c>
      <c r="B128" s="140"/>
      <c r="C128" s="149" t="s">
        <v>1774</v>
      </c>
      <c r="D128" s="168">
        <v>29.25</v>
      </c>
      <c r="E128" s="160">
        <f>Tabla33[[#This Row],[PRECIO UNITARIO EN Bs]]/$F$6</f>
        <v>6.1996608732513776</v>
      </c>
      <c r="F128" s="129" t="s">
        <v>1984</v>
      </c>
      <c r="G128" s="129" t="s">
        <v>1923</v>
      </c>
      <c r="H128" s="130" t="s">
        <v>1888</v>
      </c>
      <c r="I128" s="143"/>
      <c r="J128" s="150">
        <v>7591519316247</v>
      </c>
      <c r="K128" s="151"/>
      <c r="L128" s="109">
        <f>IFERROR((B128*E128),"")</f>
        <v>0</v>
      </c>
      <c r="M128" s="110">
        <f>IFERROR((B128*D128),"")</f>
        <v>0</v>
      </c>
      <c r="N128" s="111"/>
      <c r="O128" s="102"/>
      <c r="P128" s="103"/>
      <c r="Q128" s="103"/>
      <c r="R128" s="104"/>
      <c r="S128" s="103"/>
      <c r="T128" s="114"/>
      <c r="U128" s="114"/>
      <c r="V128" s="54"/>
      <c r="W128" s="54"/>
      <c r="X128" s="54"/>
      <c r="Y128" s="54"/>
      <c r="AA128" s="56"/>
      <c r="AC128" s="57"/>
    </row>
    <row r="129" spans="1:29" ht="30" customHeight="1">
      <c r="A129" s="99" t="s">
        <v>1112</v>
      </c>
      <c r="B129" s="140"/>
      <c r="C129" s="152" t="s">
        <v>1775</v>
      </c>
      <c r="D129" s="169">
        <v>14.63</v>
      </c>
      <c r="E129" s="161">
        <f>Tabla33[[#This Row],[PRECIO UNITARIO EN Bs]]/$F$6</f>
        <v>3.1008902077151337</v>
      </c>
      <c r="F129" s="131" t="s">
        <v>1973</v>
      </c>
      <c r="G129" s="131" t="s">
        <v>1923</v>
      </c>
      <c r="H129" s="132" t="s">
        <v>1888</v>
      </c>
      <c r="I129" s="144"/>
      <c r="J129" s="153">
        <v>7591519317688</v>
      </c>
      <c r="K129" s="154"/>
      <c r="L129" s="112">
        <f>IFERROR((B129*E129),"")</f>
        <v>0</v>
      </c>
      <c r="M129" s="113">
        <f>IFERROR((B129*D129),"")</f>
        <v>0</v>
      </c>
      <c r="N129" s="111"/>
      <c r="O129" s="102"/>
      <c r="P129" s="103"/>
      <c r="Q129" s="103"/>
      <c r="R129" s="104"/>
      <c r="S129" s="103"/>
      <c r="T129" s="114"/>
      <c r="U129" s="114"/>
      <c r="V129" s="54"/>
      <c r="W129" s="54"/>
      <c r="X129" s="54"/>
      <c r="Y129" s="54"/>
      <c r="AA129" s="56"/>
      <c r="AC129" s="57"/>
    </row>
    <row r="130" spans="1:29" ht="30" customHeight="1">
      <c r="A130" s="108" t="s">
        <v>1113</v>
      </c>
      <c r="B130" s="140"/>
      <c r="C130" s="149" t="s">
        <v>1776</v>
      </c>
      <c r="D130" s="168">
        <v>35.1</v>
      </c>
      <c r="E130" s="160">
        <f>Tabla33[[#This Row],[PRECIO UNITARIO EN Bs]]/$F$6</f>
        <v>7.4395930479016537</v>
      </c>
      <c r="F130" s="129" t="s">
        <v>1984</v>
      </c>
      <c r="G130" s="129" t="s">
        <v>1923</v>
      </c>
      <c r="H130" s="130" t="s">
        <v>1888</v>
      </c>
      <c r="I130" s="143"/>
      <c r="J130" s="150">
        <v>75915193162230</v>
      </c>
      <c r="K130" s="151"/>
      <c r="L130" s="109">
        <f>IFERROR((B130*E130),"")</f>
        <v>0</v>
      </c>
      <c r="M130" s="110">
        <f>IFERROR((B130*D130),"")</f>
        <v>0</v>
      </c>
      <c r="N130" s="111"/>
      <c r="O130" s="102"/>
      <c r="P130" s="103"/>
      <c r="Q130" s="103"/>
      <c r="R130" s="104"/>
      <c r="S130" s="103"/>
      <c r="T130" s="114"/>
      <c r="U130" s="114"/>
      <c r="V130" s="54"/>
      <c r="W130" s="54"/>
      <c r="X130" s="54"/>
      <c r="Y130" s="54"/>
      <c r="AA130" s="56"/>
      <c r="AC130" s="57"/>
    </row>
    <row r="131" spans="1:29" ht="30" customHeight="1">
      <c r="A131" s="99" t="s">
        <v>1114</v>
      </c>
      <c r="B131" s="140"/>
      <c r="C131" s="152" t="s">
        <v>1777</v>
      </c>
      <c r="D131" s="169">
        <v>9.3682539682539687</v>
      </c>
      <c r="E131" s="161">
        <f>Tabla33[[#This Row],[PRECIO UNITARIO EN Bs]]/$F$6</f>
        <v>1.985640942826191</v>
      </c>
      <c r="F131" s="131" t="s">
        <v>2014</v>
      </c>
      <c r="G131" s="131" t="s">
        <v>1915</v>
      </c>
      <c r="H131" s="132" t="s">
        <v>1888</v>
      </c>
      <c r="I131" s="144"/>
      <c r="J131" s="153">
        <v>7597072001187</v>
      </c>
      <c r="K131" s="154"/>
      <c r="L131" s="112">
        <f>IFERROR((B131*E131),"")</f>
        <v>0</v>
      </c>
      <c r="M131" s="113">
        <f>IFERROR((B131*D131),"")</f>
        <v>0</v>
      </c>
      <c r="N131" s="111"/>
      <c r="O131" s="102"/>
      <c r="P131" s="103"/>
      <c r="Q131" s="103"/>
      <c r="R131" s="104"/>
      <c r="S131" s="103"/>
      <c r="T131" s="114"/>
      <c r="U131" s="114"/>
      <c r="V131" s="54"/>
      <c r="W131" s="54"/>
      <c r="X131" s="54"/>
      <c r="Y131" s="54"/>
      <c r="AA131" s="56"/>
      <c r="AC131" s="57"/>
    </row>
    <row r="132" spans="1:29" ht="30" customHeight="1">
      <c r="A132" s="108" t="s">
        <v>1115</v>
      </c>
      <c r="B132" s="140"/>
      <c r="C132" s="149" t="s">
        <v>1778</v>
      </c>
      <c r="D132" s="168">
        <v>13.474603174603176</v>
      </c>
      <c r="E132" s="160">
        <f>Tabla33[[#This Row],[PRECIO UNITARIO EN Bs]]/$F$6</f>
        <v>2.8559989772367902</v>
      </c>
      <c r="F132" s="129" t="s">
        <v>2015</v>
      </c>
      <c r="G132" s="129" t="s">
        <v>1927</v>
      </c>
      <c r="H132" s="130" t="s">
        <v>1888</v>
      </c>
      <c r="I132" s="143"/>
      <c r="J132" s="150">
        <v>7591808525114</v>
      </c>
      <c r="K132" s="151"/>
      <c r="L132" s="109">
        <f>IFERROR((B132*E132),"")</f>
        <v>0</v>
      </c>
      <c r="M132" s="110">
        <f>IFERROR((B132*D132),"")</f>
        <v>0</v>
      </c>
      <c r="N132" s="111"/>
      <c r="O132" s="102"/>
      <c r="P132" s="103"/>
      <c r="Q132" s="103"/>
      <c r="R132" s="104"/>
      <c r="S132" s="103"/>
      <c r="T132" s="114"/>
      <c r="U132" s="114"/>
      <c r="V132" s="54"/>
      <c r="W132" s="54"/>
      <c r="X132" s="54"/>
      <c r="Y132" s="54"/>
      <c r="AA132" s="56"/>
      <c r="AC132" s="57"/>
    </row>
    <row r="133" spans="1:29" ht="30" customHeight="1">
      <c r="A133" s="99" t="s">
        <v>1116</v>
      </c>
      <c r="B133" s="140"/>
      <c r="C133" s="152" t="s">
        <v>1779</v>
      </c>
      <c r="D133" s="169">
        <v>2.7341269841269842</v>
      </c>
      <c r="E133" s="161">
        <f>Tabla33[[#This Row],[PRECIO UNITARIO EN Bs]]/$F$6</f>
        <v>0.57950974652967024</v>
      </c>
      <c r="F133" s="131" t="s">
        <v>1972</v>
      </c>
      <c r="G133" s="131" t="s">
        <v>1917</v>
      </c>
      <c r="H133" s="132" t="s">
        <v>1888</v>
      </c>
      <c r="I133" s="144"/>
      <c r="J133" s="153">
        <v>18906101701589</v>
      </c>
      <c r="K133" s="154"/>
      <c r="L133" s="112">
        <f>IFERROR((B133*E133),"")</f>
        <v>0</v>
      </c>
      <c r="M133" s="113">
        <f>IFERROR((B133*D133),"")</f>
        <v>0</v>
      </c>
      <c r="N133" s="111"/>
      <c r="O133" s="102"/>
      <c r="P133" s="103"/>
      <c r="Q133" s="103"/>
      <c r="R133" s="104"/>
      <c r="S133" s="103"/>
      <c r="T133" s="114"/>
      <c r="U133" s="114"/>
      <c r="V133" s="54"/>
      <c r="W133" s="54"/>
      <c r="X133" s="54"/>
      <c r="Y133" s="54"/>
      <c r="AA133" s="56"/>
      <c r="AC133" s="57"/>
    </row>
    <row r="134" spans="1:29" ht="30" customHeight="1">
      <c r="A134" s="108" t="s">
        <v>1117</v>
      </c>
      <c r="B134" s="140"/>
      <c r="C134" s="149" t="s">
        <v>1780</v>
      </c>
      <c r="D134" s="168">
        <v>26.144444444444446</v>
      </c>
      <c r="E134" s="160">
        <f>Tabla33[[#This Row],[PRECIO UNITARIO EN Bs]]/$F$6</f>
        <v>5.5414252743629602</v>
      </c>
      <c r="F134" s="129" t="s">
        <v>2016</v>
      </c>
      <c r="G134" s="129" t="s">
        <v>1916</v>
      </c>
      <c r="H134" s="130" t="s">
        <v>1888</v>
      </c>
      <c r="I134" s="143"/>
      <c r="J134" s="150">
        <v>7896112129363</v>
      </c>
      <c r="K134" s="151"/>
      <c r="L134" s="109">
        <f>IFERROR((B134*E134),"")</f>
        <v>0</v>
      </c>
      <c r="M134" s="110">
        <f>IFERROR((B134*D134),"")</f>
        <v>0</v>
      </c>
      <c r="N134" s="111"/>
      <c r="O134" s="102"/>
      <c r="P134" s="103"/>
      <c r="Q134" s="103"/>
      <c r="R134" s="104"/>
      <c r="S134" s="103"/>
      <c r="T134" s="114"/>
      <c r="U134" s="114"/>
      <c r="V134" s="54"/>
      <c r="W134" s="54"/>
      <c r="X134" s="54"/>
      <c r="Y134" s="54"/>
      <c r="AA134" s="56"/>
      <c r="AC134" s="57"/>
    </row>
    <row r="135" spans="1:29" ht="30" customHeight="1">
      <c r="A135" s="99" t="s">
        <v>1118</v>
      </c>
      <c r="B135" s="140"/>
      <c r="C135" s="152" t="s">
        <v>1535</v>
      </c>
      <c r="D135" s="169">
        <v>17.519047619047623</v>
      </c>
      <c r="E135" s="161">
        <f>Tabla33[[#This Row],[PRECIO UNITARIO EN Bs]]/$F$6</f>
        <v>3.7132360362542651</v>
      </c>
      <c r="F135" s="131" t="s">
        <v>1975</v>
      </c>
      <c r="G135" s="131" t="s">
        <v>1928</v>
      </c>
      <c r="H135" s="132" t="s">
        <v>1888</v>
      </c>
      <c r="I135" s="144"/>
      <c r="J135" s="153">
        <v>7591651896805</v>
      </c>
      <c r="K135" s="154"/>
      <c r="L135" s="112">
        <f>IFERROR((B135*E135),"")</f>
        <v>0</v>
      </c>
      <c r="M135" s="113">
        <f>IFERROR((B135*D135),"")</f>
        <v>0</v>
      </c>
      <c r="N135" s="111"/>
      <c r="O135" s="102"/>
      <c r="P135" s="103"/>
      <c r="Q135" s="103"/>
      <c r="R135" s="104"/>
      <c r="S135" s="103"/>
      <c r="T135" s="114"/>
      <c r="U135" s="114"/>
      <c r="V135" s="54"/>
      <c r="W135" s="54"/>
      <c r="X135" s="54"/>
      <c r="Y135" s="54"/>
      <c r="AA135" s="56"/>
      <c r="AC135" s="57"/>
    </row>
    <row r="136" spans="1:29" ht="30" customHeight="1">
      <c r="A136" s="108" t="s">
        <v>2395</v>
      </c>
      <c r="B136" s="140"/>
      <c r="C136" s="149" t="s">
        <v>2454</v>
      </c>
      <c r="D136" s="168">
        <v>12.44</v>
      </c>
      <c r="E136" s="160">
        <f>Tabla33[[#This Row],[PRECIO UNITARIO EN Bs]]/$F$6</f>
        <v>2.6367104705383637</v>
      </c>
      <c r="F136" s="129" t="s">
        <v>1974</v>
      </c>
      <c r="G136" s="129" t="s">
        <v>1899</v>
      </c>
      <c r="H136" s="130" t="s">
        <v>1888</v>
      </c>
      <c r="I136" s="143"/>
      <c r="J136" s="150">
        <v>7592454891448</v>
      </c>
      <c r="K136" s="151"/>
      <c r="L136" s="109">
        <f>IFERROR((B136*E136),"")</f>
        <v>0</v>
      </c>
      <c r="M136" s="110">
        <f>IFERROR((B136*D136),"")</f>
        <v>0</v>
      </c>
      <c r="N136" s="111"/>
      <c r="O136" s="102"/>
      <c r="P136" s="103"/>
      <c r="Q136" s="103"/>
      <c r="R136" s="104"/>
      <c r="S136" s="103"/>
      <c r="T136" s="114"/>
      <c r="U136" s="114"/>
      <c r="V136" s="54"/>
      <c r="W136" s="54"/>
      <c r="X136" s="54"/>
      <c r="Y136" s="54"/>
      <c r="AA136" s="56"/>
      <c r="AC136" s="57"/>
    </row>
    <row r="137" spans="1:29" ht="30" customHeight="1">
      <c r="A137" s="99" t="s">
        <v>2396</v>
      </c>
      <c r="B137" s="140"/>
      <c r="C137" s="152" t="s">
        <v>2455</v>
      </c>
      <c r="D137" s="169">
        <v>18.2</v>
      </c>
      <c r="E137" s="161">
        <f>Tabla33[[#This Row],[PRECIO UNITARIO EN Bs]]/$F$6</f>
        <v>3.857566765578635</v>
      </c>
      <c r="F137" s="131" t="s">
        <v>1974</v>
      </c>
      <c r="G137" s="131" t="s">
        <v>1899</v>
      </c>
      <c r="H137" s="132" t="s">
        <v>1888</v>
      </c>
      <c r="I137" s="144"/>
      <c r="J137" s="153">
        <v>7592454536370</v>
      </c>
      <c r="K137" s="154"/>
      <c r="L137" s="112">
        <f>IFERROR((B137*E137),"")</f>
        <v>0</v>
      </c>
      <c r="M137" s="113">
        <f>IFERROR((B137*D137),"")</f>
        <v>0</v>
      </c>
      <c r="N137" s="111"/>
      <c r="O137" s="102"/>
      <c r="P137" s="103"/>
      <c r="Q137" s="103"/>
      <c r="R137" s="104"/>
      <c r="S137" s="103"/>
      <c r="T137" s="114"/>
      <c r="U137" s="114"/>
      <c r="V137" s="54"/>
      <c r="W137" s="54"/>
      <c r="X137" s="54"/>
      <c r="Y137" s="54"/>
      <c r="AA137" s="56"/>
      <c r="AC137" s="57"/>
    </row>
    <row r="138" spans="1:29" ht="30" customHeight="1">
      <c r="A138" s="108" t="s">
        <v>2397</v>
      </c>
      <c r="B138" s="140"/>
      <c r="C138" s="149" t="s">
        <v>2456</v>
      </c>
      <c r="D138" s="168">
        <v>19.5</v>
      </c>
      <c r="E138" s="160">
        <f>Tabla33[[#This Row],[PRECIO UNITARIO EN Bs]]/$F$6</f>
        <v>4.1331072488342517</v>
      </c>
      <c r="F138" s="129" t="s">
        <v>1974</v>
      </c>
      <c r="G138" s="129" t="s">
        <v>1899</v>
      </c>
      <c r="H138" s="130" t="s">
        <v>1888</v>
      </c>
      <c r="I138" s="143"/>
      <c r="J138" s="150">
        <v>7592454000444</v>
      </c>
      <c r="K138" s="151"/>
      <c r="L138" s="109">
        <f>IFERROR((B138*E138),"")</f>
        <v>0</v>
      </c>
      <c r="M138" s="110">
        <f>IFERROR((B138*D138),"")</f>
        <v>0</v>
      </c>
      <c r="N138" s="111"/>
      <c r="O138" s="102"/>
      <c r="P138" s="103"/>
      <c r="Q138" s="103"/>
      <c r="R138" s="104"/>
      <c r="S138" s="103"/>
      <c r="T138" s="114"/>
      <c r="U138" s="114"/>
      <c r="V138" s="54"/>
      <c r="W138" s="54"/>
      <c r="X138" s="54"/>
      <c r="Y138" s="54"/>
      <c r="AA138" s="56"/>
      <c r="AC138" s="57"/>
    </row>
    <row r="139" spans="1:29" ht="30" customHeight="1">
      <c r="A139" s="99" t="s">
        <v>2398</v>
      </c>
      <c r="B139" s="140"/>
      <c r="C139" s="152" t="s">
        <v>2457</v>
      </c>
      <c r="D139" s="169">
        <v>15.6</v>
      </c>
      <c r="E139" s="161">
        <f>Tabla33[[#This Row],[PRECIO UNITARIO EN Bs]]/$F$6</f>
        <v>3.3064857990674015</v>
      </c>
      <c r="F139" s="131" t="s">
        <v>1971</v>
      </c>
      <c r="G139" s="131" t="s">
        <v>1899</v>
      </c>
      <c r="H139" s="132" t="s">
        <v>1888</v>
      </c>
      <c r="I139" s="144"/>
      <c r="J139" s="153">
        <v>75924548890994</v>
      </c>
      <c r="K139" s="154"/>
      <c r="L139" s="112">
        <f>IFERROR((B139*E139),"")</f>
        <v>0</v>
      </c>
      <c r="M139" s="113">
        <f>IFERROR((B139*D139),"")</f>
        <v>0</v>
      </c>
      <c r="N139" s="111"/>
      <c r="O139" s="102"/>
      <c r="P139" s="103"/>
      <c r="Q139" s="103"/>
      <c r="R139" s="104"/>
      <c r="S139" s="103"/>
      <c r="T139" s="114"/>
      <c r="U139" s="114"/>
      <c r="V139" s="54"/>
      <c r="W139" s="54"/>
      <c r="X139" s="54"/>
      <c r="Y139" s="54"/>
      <c r="AA139" s="56"/>
      <c r="AC139" s="57"/>
    </row>
    <row r="140" spans="1:29" ht="30" customHeight="1">
      <c r="A140" s="108" t="s">
        <v>2399</v>
      </c>
      <c r="B140" s="140"/>
      <c r="C140" s="149" t="s">
        <v>2458</v>
      </c>
      <c r="D140" s="168">
        <v>11.96</v>
      </c>
      <c r="E140" s="160">
        <f>Tabla33[[#This Row],[PRECIO UNITARIO EN Bs]]/$F$6</f>
        <v>2.5349724459516745</v>
      </c>
      <c r="F140" s="129" t="s">
        <v>1975</v>
      </c>
      <c r="G140" s="129" t="s">
        <v>1899</v>
      </c>
      <c r="H140" s="130" t="s">
        <v>1888</v>
      </c>
      <c r="I140" s="143"/>
      <c r="J140" s="150">
        <v>7592454000734</v>
      </c>
      <c r="K140" s="151"/>
      <c r="L140" s="109">
        <f>IFERROR((B140*E140),"")</f>
        <v>0</v>
      </c>
      <c r="M140" s="110">
        <f>IFERROR((B140*D140),"")</f>
        <v>0</v>
      </c>
      <c r="N140" s="111"/>
      <c r="O140" s="102"/>
      <c r="P140" s="103"/>
      <c r="Q140" s="103"/>
      <c r="R140" s="104"/>
      <c r="S140" s="103"/>
      <c r="T140" s="114"/>
      <c r="U140" s="114"/>
      <c r="V140" s="54"/>
      <c r="W140" s="54"/>
      <c r="X140" s="54"/>
      <c r="Y140" s="54"/>
      <c r="AA140" s="56"/>
      <c r="AC140" s="57"/>
    </row>
    <row r="141" spans="1:29" ht="30" customHeight="1">
      <c r="A141" s="99" t="s">
        <v>2400</v>
      </c>
      <c r="B141" s="140"/>
      <c r="C141" s="152" t="s">
        <v>2459</v>
      </c>
      <c r="D141" s="169">
        <v>12.35</v>
      </c>
      <c r="E141" s="161">
        <f>Tabla33[[#This Row],[PRECIO UNITARIO EN Bs]]/$F$6</f>
        <v>2.6176345909283594</v>
      </c>
      <c r="F141" s="131" t="s">
        <v>1974</v>
      </c>
      <c r="G141" s="131" t="s">
        <v>1899</v>
      </c>
      <c r="H141" s="132" t="s">
        <v>1888</v>
      </c>
      <c r="I141" s="144"/>
      <c r="J141" s="153">
        <v>7592454891332</v>
      </c>
      <c r="K141" s="154"/>
      <c r="L141" s="112">
        <f>IFERROR((B141*E141),"")</f>
        <v>0</v>
      </c>
      <c r="M141" s="113">
        <f>IFERROR((B141*D141),"")</f>
        <v>0</v>
      </c>
      <c r="N141" s="111"/>
      <c r="O141" s="102"/>
      <c r="P141" s="103"/>
      <c r="Q141" s="103"/>
      <c r="R141" s="104"/>
      <c r="S141" s="103"/>
      <c r="T141" s="114"/>
      <c r="U141" s="114"/>
      <c r="V141" s="54"/>
      <c r="W141" s="54"/>
      <c r="X141" s="54"/>
      <c r="Y141" s="54"/>
      <c r="AA141" s="56"/>
      <c r="AC141" s="57"/>
    </row>
    <row r="142" spans="1:29" ht="30" customHeight="1">
      <c r="A142" s="108" t="s">
        <v>2401</v>
      </c>
      <c r="B142" s="140"/>
      <c r="C142" s="149" t="s">
        <v>2460</v>
      </c>
      <c r="D142" s="168">
        <v>12.35</v>
      </c>
      <c r="E142" s="160">
        <f>Tabla33[[#This Row],[PRECIO UNITARIO EN Bs]]/$F$6</f>
        <v>2.6176345909283594</v>
      </c>
      <c r="F142" s="129" t="s">
        <v>1974</v>
      </c>
      <c r="G142" s="129" t="s">
        <v>1899</v>
      </c>
      <c r="H142" s="130" t="s">
        <v>1888</v>
      </c>
      <c r="I142" s="143"/>
      <c r="J142" s="150">
        <v>7592454891349</v>
      </c>
      <c r="K142" s="151"/>
      <c r="L142" s="109">
        <f>IFERROR((B142*E142),"")</f>
        <v>0</v>
      </c>
      <c r="M142" s="110">
        <f>IFERROR((B142*D142),"")</f>
        <v>0</v>
      </c>
      <c r="N142" s="111"/>
      <c r="O142" s="102"/>
      <c r="P142" s="103"/>
      <c r="Q142" s="103"/>
      <c r="R142" s="104"/>
      <c r="S142" s="103"/>
      <c r="T142" s="114"/>
      <c r="U142" s="114"/>
      <c r="V142" s="54"/>
      <c r="W142" s="54"/>
      <c r="X142" s="54"/>
      <c r="Y142" s="54"/>
      <c r="AA142" s="56"/>
      <c r="AC142" s="57"/>
    </row>
    <row r="143" spans="1:29" ht="30" customHeight="1">
      <c r="A143" s="99" t="s">
        <v>2402</v>
      </c>
      <c r="B143" s="140"/>
      <c r="C143" s="152" t="s">
        <v>2461</v>
      </c>
      <c r="D143" s="169">
        <v>12.35</v>
      </c>
      <c r="E143" s="161">
        <f>Tabla33[[#This Row],[PRECIO UNITARIO EN Bs]]/$F$6</f>
        <v>2.6176345909283594</v>
      </c>
      <c r="F143" s="131" t="s">
        <v>1974</v>
      </c>
      <c r="G143" s="131" t="s">
        <v>1899</v>
      </c>
      <c r="H143" s="132" t="s">
        <v>1888</v>
      </c>
      <c r="I143" s="144"/>
      <c r="J143" s="153">
        <v>7592454891356</v>
      </c>
      <c r="K143" s="154"/>
      <c r="L143" s="112">
        <f>IFERROR((B143*E143),"")</f>
        <v>0</v>
      </c>
      <c r="M143" s="113">
        <f>IFERROR((B143*D143),"")</f>
        <v>0</v>
      </c>
      <c r="N143" s="111"/>
      <c r="O143" s="102"/>
      <c r="P143" s="103"/>
      <c r="Q143" s="103"/>
      <c r="R143" s="104"/>
      <c r="S143" s="103"/>
      <c r="T143" s="114"/>
      <c r="U143" s="114"/>
      <c r="V143" s="54"/>
      <c r="W143" s="54"/>
      <c r="X143" s="54"/>
      <c r="Y143" s="54"/>
      <c r="AA143" s="56"/>
      <c r="AC143" s="57"/>
    </row>
    <row r="144" spans="1:29" ht="30" customHeight="1">
      <c r="A144" s="108" t="s">
        <v>1119</v>
      </c>
      <c r="B144" s="140"/>
      <c r="C144" s="149" t="s">
        <v>1781</v>
      </c>
      <c r="D144" s="168">
        <v>28.943200000000001</v>
      </c>
      <c r="E144" s="160">
        <f>Tabla33[[#This Row],[PRECIO UNITARIO EN Bs]]/$F$6</f>
        <v>6.1346333192030524</v>
      </c>
      <c r="F144" s="129" t="s">
        <v>2017</v>
      </c>
      <c r="G144" s="129" t="s">
        <v>1901</v>
      </c>
      <c r="H144" s="130" t="s">
        <v>1888</v>
      </c>
      <c r="I144" s="143"/>
      <c r="J144" s="150">
        <v>7591196006134</v>
      </c>
      <c r="K144" s="151"/>
      <c r="L144" s="109">
        <f>IFERROR((B144*E144),"")</f>
        <v>0</v>
      </c>
      <c r="M144" s="110">
        <f>IFERROR((B144*D144),"")</f>
        <v>0</v>
      </c>
      <c r="N144" s="111"/>
      <c r="O144" s="102"/>
      <c r="P144" s="103"/>
      <c r="Q144" s="103"/>
      <c r="R144" s="104"/>
      <c r="S144" s="103"/>
      <c r="T144" s="114"/>
      <c r="U144" s="114"/>
      <c r="V144" s="54"/>
      <c r="W144" s="54"/>
      <c r="X144" s="54"/>
      <c r="Y144" s="54"/>
      <c r="AA144" s="56"/>
      <c r="AC144" s="57"/>
    </row>
    <row r="145" spans="1:29" ht="30" customHeight="1">
      <c r="A145" s="99" t="s">
        <v>1120</v>
      </c>
      <c r="B145" s="140"/>
      <c r="C145" s="152" t="s">
        <v>1536</v>
      </c>
      <c r="D145" s="169">
        <v>14.58888888888889</v>
      </c>
      <c r="E145" s="161">
        <f>Tabla33[[#This Row],[PRECIO UNITARIO EN Bs]]/$F$6</f>
        <v>3.0921765343130332</v>
      </c>
      <c r="F145" s="131" t="s">
        <v>1975</v>
      </c>
      <c r="G145" s="131" t="s">
        <v>1927</v>
      </c>
      <c r="H145" s="132" t="s">
        <v>1888</v>
      </c>
      <c r="I145" s="144"/>
      <c r="J145" s="153">
        <v>7591088000123</v>
      </c>
      <c r="K145" s="154"/>
      <c r="L145" s="112">
        <f>IFERROR((B145*E145),"")</f>
        <v>0</v>
      </c>
      <c r="M145" s="113">
        <f>IFERROR((B145*D145),"")</f>
        <v>0</v>
      </c>
      <c r="N145" s="111"/>
      <c r="O145" s="102"/>
      <c r="P145" s="103"/>
      <c r="Q145" s="103"/>
      <c r="R145" s="104"/>
      <c r="S145" s="103"/>
      <c r="T145" s="114"/>
      <c r="U145" s="114"/>
      <c r="V145" s="54"/>
      <c r="W145" s="54"/>
      <c r="X145" s="54"/>
      <c r="Y145" s="54"/>
      <c r="AA145" s="56"/>
      <c r="AC145" s="57"/>
    </row>
    <row r="146" spans="1:29" ht="30" customHeight="1">
      <c r="A146" s="108" t="s">
        <v>1121</v>
      </c>
      <c r="B146" s="140"/>
      <c r="C146" s="185" t="s">
        <v>1537</v>
      </c>
      <c r="D146" s="186">
        <v>4.333333333333333</v>
      </c>
      <c r="E146" s="187">
        <f>Tabla33[[#This Row],[PRECIO UNITARIO EN Bs]]/$F$6</f>
        <v>0.91846827751872262</v>
      </c>
      <c r="F146" s="188" t="s">
        <v>1972</v>
      </c>
      <c r="G146" s="188" t="s">
        <v>1891</v>
      </c>
      <c r="H146" s="130" t="s">
        <v>1888</v>
      </c>
      <c r="I146" s="143"/>
      <c r="J146" s="150">
        <v>7598008000786</v>
      </c>
      <c r="K146" s="151"/>
      <c r="L146" s="109">
        <f>IFERROR((B146*E146),"")</f>
        <v>0</v>
      </c>
      <c r="M146" s="110">
        <f>IFERROR((B146*D146),"")</f>
        <v>0</v>
      </c>
      <c r="N146" s="111"/>
      <c r="O146" s="102"/>
      <c r="P146" s="103"/>
      <c r="Q146" s="103"/>
      <c r="R146" s="104"/>
      <c r="S146" s="103"/>
      <c r="T146" s="114"/>
      <c r="U146" s="114"/>
      <c r="V146" s="54"/>
      <c r="W146" s="54"/>
      <c r="X146" s="54"/>
      <c r="Y146" s="54"/>
      <c r="AA146" s="56"/>
      <c r="AC146" s="57"/>
    </row>
    <row r="147" spans="1:29" ht="30" customHeight="1">
      <c r="A147" s="99" t="s">
        <v>2200</v>
      </c>
      <c r="B147" s="140"/>
      <c r="C147" s="152" t="s">
        <v>2258</v>
      </c>
      <c r="D147" s="169">
        <v>39.182812499999997</v>
      </c>
      <c r="E147" s="161">
        <f>Tabla33[[#This Row],[PRECIO UNITARIO EN Bs]]/$F$6</f>
        <v>8.3049623781263247</v>
      </c>
      <c r="F147" s="131" t="s">
        <v>1984</v>
      </c>
      <c r="G147" s="131" t="s">
        <v>1911</v>
      </c>
      <c r="H147" s="132" t="s">
        <v>1888</v>
      </c>
      <c r="I147" s="144"/>
      <c r="J147" s="153">
        <v>7591020008303</v>
      </c>
      <c r="K147" s="154"/>
      <c r="L147" s="112">
        <f>IFERROR((B147*E147),"")</f>
        <v>0</v>
      </c>
      <c r="M147" s="113">
        <f>IFERROR((B147*D147),"")</f>
        <v>0</v>
      </c>
      <c r="N147" s="111"/>
      <c r="O147" s="102"/>
      <c r="P147" s="103"/>
      <c r="Q147" s="103"/>
      <c r="R147" s="104"/>
      <c r="S147" s="103"/>
      <c r="T147" s="114"/>
      <c r="U147" s="114"/>
      <c r="V147" s="54"/>
      <c r="W147" s="54"/>
      <c r="X147" s="54"/>
      <c r="Y147" s="54"/>
      <c r="AA147" s="56"/>
      <c r="AC147" s="57"/>
    </row>
    <row r="148" spans="1:29" ht="30" customHeight="1">
      <c r="A148" s="108" t="s">
        <v>2201</v>
      </c>
      <c r="B148" s="140"/>
      <c r="C148" s="149" t="s">
        <v>2259</v>
      </c>
      <c r="D148" s="168">
        <v>28.640625</v>
      </c>
      <c r="E148" s="160">
        <f>Tabla33[[#This Row],[PRECIO UNITARIO EN Bs]]/$F$6</f>
        <v>6.0705012717253073</v>
      </c>
      <c r="F148" s="129" t="s">
        <v>1984</v>
      </c>
      <c r="G148" s="129" t="s">
        <v>1911</v>
      </c>
      <c r="H148" s="130" t="s">
        <v>1888</v>
      </c>
      <c r="I148" s="143"/>
      <c r="J148" s="150">
        <v>7591020008297</v>
      </c>
      <c r="K148" s="151"/>
      <c r="L148" s="109">
        <f>IFERROR((B148*E148),"")</f>
        <v>0</v>
      </c>
      <c r="M148" s="110">
        <f>IFERROR((B148*D148),"")</f>
        <v>0</v>
      </c>
      <c r="N148" s="111"/>
      <c r="O148" s="102"/>
      <c r="P148" s="103"/>
      <c r="Q148" s="103"/>
      <c r="R148" s="104"/>
      <c r="S148" s="103"/>
      <c r="T148" s="114"/>
      <c r="U148" s="114"/>
      <c r="V148" s="54"/>
      <c r="W148" s="54"/>
      <c r="X148" s="54"/>
      <c r="Y148" s="54"/>
      <c r="AA148" s="56"/>
      <c r="AC148" s="57"/>
    </row>
    <row r="149" spans="1:29" ht="30" customHeight="1">
      <c r="A149" s="99" t="s">
        <v>2202</v>
      </c>
      <c r="B149" s="140"/>
      <c r="C149" s="152" t="s">
        <v>2260</v>
      </c>
      <c r="D149" s="169">
        <v>43.306249999999999</v>
      </c>
      <c r="E149" s="161">
        <f>Tabla33[[#This Row],[PRECIO UNITARIO EN Bs]]/$F$6</f>
        <v>9.1789423484527344</v>
      </c>
      <c r="F149" s="131" t="s">
        <v>1984</v>
      </c>
      <c r="G149" s="131" t="s">
        <v>1911</v>
      </c>
      <c r="H149" s="132" t="s">
        <v>1888</v>
      </c>
      <c r="I149" s="144"/>
      <c r="J149" s="153">
        <v>7591020080620</v>
      </c>
      <c r="K149" s="154"/>
      <c r="L149" s="112">
        <f>IFERROR((B149*E149),"")</f>
        <v>0</v>
      </c>
      <c r="M149" s="113">
        <f>IFERROR((B149*D149),"")</f>
        <v>0</v>
      </c>
      <c r="N149" s="111"/>
      <c r="O149" s="102"/>
      <c r="P149" s="103"/>
      <c r="Q149" s="103"/>
      <c r="R149" s="104"/>
      <c r="S149" s="103"/>
      <c r="T149" s="114"/>
      <c r="U149" s="114"/>
      <c r="V149" s="54"/>
      <c r="W149" s="54"/>
      <c r="X149" s="54"/>
      <c r="Y149" s="54"/>
      <c r="AA149" s="56"/>
      <c r="AC149" s="57"/>
    </row>
    <row r="150" spans="1:29" ht="30" customHeight="1">
      <c r="A150" s="108" t="s">
        <v>1122</v>
      </c>
      <c r="B150" s="140"/>
      <c r="C150" s="149" t="s">
        <v>1782</v>
      </c>
      <c r="D150" s="168">
        <v>29.816800000000001</v>
      </c>
      <c r="E150" s="160">
        <f>Tabla33[[#This Row],[PRECIO UNITARIO EN Bs]]/$F$6</f>
        <v>6.3197965239508269</v>
      </c>
      <c r="F150" s="129" t="s">
        <v>1984</v>
      </c>
      <c r="G150" s="129" t="s">
        <v>1911</v>
      </c>
      <c r="H150" s="130" t="s">
        <v>1888</v>
      </c>
      <c r="I150" s="143"/>
      <c r="J150" s="150">
        <v>7591020080637</v>
      </c>
      <c r="K150" s="151"/>
      <c r="L150" s="109">
        <f>IFERROR((B150*E150),"")</f>
        <v>0</v>
      </c>
      <c r="M150" s="110">
        <f>IFERROR((B150*D150),"")</f>
        <v>0</v>
      </c>
      <c r="N150" s="111"/>
      <c r="O150" s="102"/>
      <c r="P150" s="103"/>
      <c r="Q150" s="103"/>
      <c r="R150" s="104"/>
      <c r="S150" s="103"/>
      <c r="T150" s="114"/>
      <c r="U150" s="114"/>
      <c r="V150" s="54"/>
      <c r="W150" s="54"/>
      <c r="X150" s="54"/>
      <c r="Y150" s="54"/>
      <c r="AA150" s="56"/>
      <c r="AC150" s="57"/>
    </row>
    <row r="151" spans="1:29" ht="30" customHeight="1">
      <c r="A151" s="99" t="s">
        <v>1123</v>
      </c>
      <c r="B151" s="140"/>
      <c r="C151" s="185" t="s">
        <v>1538</v>
      </c>
      <c r="D151" s="186">
        <v>7.3666666666666663</v>
      </c>
      <c r="E151" s="187">
        <f>Tabla33[[#This Row],[PRECIO UNITARIO EN Bs]]/$F$6</f>
        <v>1.5613960717818285</v>
      </c>
      <c r="F151" s="188" t="s">
        <v>1972</v>
      </c>
      <c r="G151" s="188" t="s">
        <v>1891</v>
      </c>
      <c r="H151" s="132" t="s">
        <v>1888</v>
      </c>
      <c r="I151" s="144"/>
      <c r="J151" s="153">
        <v>7598008000793</v>
      </c>
      <c r="K151" s="154"/>
      <c r="L151" s="112">
        <f>IFERROR((B151*E151),"")</f>
        <v>0</v>
      </c>
      <c r="M151" s="113">
        <f>IFERROR((B151*D151),"")</f>
        <v>0</v>
      </c>
      <c r="N151" s="111"/>
      <c r="O151" s="102"/>
      <c r="P151" s="103"/>
      <c r="Q151" s="103"/>
      <c r="R151" s="104"/>
      <c r="S151" s="103"/>
      <c r="T151" s="114"/>
      <c r="U151" s="114"/>
      <c r="V151" s="54"/>
      <c r="W151" s="54"/>
      <c r="X151" s="54"/>
      <c r="Y151" s="54"/>
      <c r="AA151" s="56"/>
      <c r="AC151" s="57"/>
    </row>
    <row r="152" spans="1:29" ht="30" customHeight="1">
      <c r="A152" s="108" t="s">
        <v>2403</v>
      </c>
      <c r="B152" s="140"/>
      <c r="C152" s="149" t="s">
        <v>2462</v>
      </c>
      <c r="D152" s="168">
        <v>13.83</v>
      </c>
      <c r="E152" s="160">
        <f>Tabla33[[#This Row],[PRECIO UNITARIO EN Bs]]/$F$6</f>
        <v>2.9313268334039848</v>
      </c>
      <c r="F152" s="129" t="s">
        <v>1973</v>
      </c>
      <c r="G152" s="129" t="s">
        <v>1899</v>
      </c>
      <c r="H152" s="130" t="s">
        <v>1888</v>
      </c>
      <c r="I152" s="143"/>
      <c r="J152" s="150">
        <v>7592454891189</v>
      </c>
      <c r="K152" s="151"/>
      <c r="L152" s="109">
        <f>IFERROR((B152*E152),"")</f>
        <v>0</v>
      </c>
      <c r="M152" s="110">
        <f>IFERROR((B152*D152),"")</f>
        <v>0</v>
      </c>
      <c r="N152" s="111"/>
      <c r="O152" s="102"/>
      <c r="P152" s="103"/>
      <c r="Q152" s="103"/>
      <c r="R152" s="104"/>
      <c r="S152" s="103"/>
      <c r="T152" s="114"/>
      <c r="U152" s="114"/>
      <c r="V152" s="54"/>
      <c r="W152" s="54"/>
      <c r="X152" s="54"/>
      <c r="Y152" s="54"/>
      <c r="AA152" s="56"/>
      <c r="AC152" s="57"/>
    </row>
    <row r="153" spans="1:29" ht="30" customHeight="1">
      <c r="A153" s="99" t="s">
        <v>1124</v>
      </c>
      <c r="B153" s="140"/>
      <c r="C153" s="152" t="s">
        <v>1539</v>
      </c>
      <c r="D153" s="169">
        <v>1.7629090909090908</v>
      </c>
      <c r="E153" s="161">
        <f>Tabla33[[#This Row],[PRECIO UNITARIO EN Bs]]/$F$6</f>
        <v>0.37365601757293149</v>
      </c>
      <c r="F153" s="131" t="s">
        <v>2018</v>
      </c>
      <c r="G153" s="131" t="s">
        <v>1906</v>
      </c>
      <c r="H153" s="132" t="s">
        <v>2507</v>
      </c>
      <c r="I153" s="144">
        <v>50</v>
      </c>
      <c r="J153" s="153">
        <v>652931967329</v>
      </c>
      <c r="K153" s="154"/>
      <c r="L153" s="112">
        <f>IFERROR((B153*E153),"")</f>
        <v>0</v>
      </c>
      <c r="M153" s="113">
        <f>IFERROR((B153*D153),"")</f>
        <v>0</v>
      </c>
      <c r="N153" s="111"/>
      <c r="O153" s="102"/>
      <c r="P153" s="103"/>
      <c r="Q153" s="103"/>
      <c r="R153" s="104"/>
      <c r="S153" s="103"/>
      <c r="T153" s="114"/>
      <c r="U153" s="114"/>
      <c r="V153" s="54"/>
      <c r="W153" s="54"/>
      <c r="X153" s="54"/>
      <c r="Y153" s="54"/>
      <c r="AA153" s="56"/>
      <c r="AC153" s="57"/>
    </row>
    <row r="154" spans="1:29" ht="30" customHeight="1">
      <c r="A154" s="108" t="s">
        <v>1125</v>
      </c>
      <c r="B154" s="140"/>
      <c r="C154" s="149" t="s">
        <v>1540</v>
      </c>
      <c r="D154" s="168">
        <v>1.7629090909090908</v>
      </c>
      <c r="E154" s="160">
        <f>Tabla33[[#This Row],[PRECIO UNITARIO EN Bs]]/$F$6</f>
        <v>0.37365601757293149</v>
      </c>
      <c r="F154" s="129" t="s">
        <v>2018</v>
      </c>
      <c r="G154" s="129" t="s">
        <v>1906</v>
      </c>
      <c r="H154" s="130" t="s">
        <v>2507</v>
      </c>
      <c r="I154" s="143">
        <v>50</v>
      </c>
      <c r="J154" s="150">
        <v>652931967299</v>
      </c>
      <c r="K154" s="151"/>
      <c r="L154" s="109">
        <f>IFERROR((B154*E154),"")</f>
        <v>0</v>
      </c>
      <c r="M154" s="110">
        <f>IFERROR((B154*D154),"")</f>
        <v>0</v>
      </c>
      <c r="N154" s="111"/>
      <c r="O154" s="102"/>
      <c r="P154" s="103"/>
      <c r="Q154" s="103"/>
      <c r="R154" s="104"/>
      <c r="S154" s="103"/>
      <c r="T154" s="114"/>
      <c r="U154" s="114"/>
      <c r="V154" s="54"/>
      <c r="W154" s="54"/>
      <c r="X154" s="54"/>
      <c r="Y154" s="54"/>
      <c r="AA154" s="56"/>
      <c r="AC154" s="57"/>
    </row>
    <row r="155" spans="1:29" ht="30" customHeight="1">
      <c r="A155" s="99" t="s">
        <v>1126</v>
      </c>
      <c r="B155" s="140"/>
      <c r="C155" s="152" t="s">
        <v>1541</v>
      </c>
      <c r="D155" s="169">
        <v>1.7629090909090908</v>
      </c>
      <c r="E155" s="161">
        <f>Tabla33[[#This Row],[PRECIO UNITARIO EN Bs]]/$F$6</f>
        <v>0.37365601757293149</v>
      </c>
      <c r="F155" s="131" t="s">
        <v>2018</v>
      </c>
      <c r="G155" s="131" t="s">
        <v>1906</v>
      </c>
      <c r="H155" s="132" t="s">
        <v>2507</v>
      </c>
      <c r="I155" s="144">
        <v>50</v>
      </c>
      <c r="J155" s="153">
        <v>652931967268</v>
      </c>
      <c r="K155" s="154"/>
      <c r="L155" s="112">
        <f>IFERROR((B155*E155),"")</f>
        <v>0</v>
      </c>
      <c r="M155" s="113">
        <f>IFERROR((B155*D155),"")</f>
        <v>0</v>
      </c>
      <c r="N155" s="111"/>
      <c r="O155" s="102"/>
      <c r="P155" s="103"/>
      <c r="Q155" s="103"/>
      <c r="R155" s="104"/>
      <c r="S155" s="103"/>
      <c r="T155" s="114"/>
      <c r="U155" s="114"/>
      <c r="V155" s="54"/>
      <c r="W155" s="54"/>
      <c r="X155" s="54"/>
      <c r="Y155" s="54"/>
      <c r="AA155" s="56"/>
      <c r="AC155" s="57"/>
    </row>
    <row r="156" spans="1:29" ht="30" customHeight="1">
      <c r="A156" s="108" t="s">
        <v>1127</v>
      </c>
      <c r="B156" s="140"/>
      <c r="C156" s="149" t="s">
        <v>1542</v>
      </c>
      <c r="D156" s="168">
        <v>1.7629090909090908</v>
      </c>
      <c r="E156" s="160">
        <f>Tabla33[[#This Row],[PRECIO UNITARIO EN Bs]]/$F$6</f>
        <v>0.37365601757293149</v>
      </c>
      <c r="F156" s="129" t="s">
        <v>2018</v>
      </c>
      <c r="G156" s="129" t="s">
        <v>1906</v>
      </c>
      <c r="H156" s="130" t="s">
        <v>2507</v>
      </c>
      <c r="I156" s="143">
        <v>50</v>
      </c>
      <c r="J156" s="150">
        <v>652931967350</v>
      </c>
      <c r="K156" s="151"/>
      <c r="L156" s="109">
        <f>IFERROR((B156*E156),"")</f>
        <v>0</v>
      </c>
      <c r="M156" s="110">
        <f>IFERROR((B156*D156),"")</f>
        <v>0</v>
      </c>
      <c r="N156" s="111"/>
      <c r="O156" s="102"/>
      <c r="P156" s="103"/>
      <c r="Q156" s="103"/>
      <c r="R156" s="104"/>
      <c r="S156" s="103"/>
      <c r="T156" s="114"/>
      <c r="U156" s="114"/>
      <c r="V156" s="54"/>
      <c r="W156" s="54"/>
      <c r="X156" s="54"/>
      <c r="Y156" s="54"/>
      <c r="AA156" s="56"/>
      <c r="AC156" s="57"/>
    </row>
    <row r="157" spans="1:29" ht="30" customHeight="1">
      <c r="A157" s="99" t="s">
        <v>1128</v>
      </c>
      <c r="B157" s="140"/>
      <c r="C157" s="152" t="s">
        <v>1543</v>
      </c>
      <c r="D157" s="169">
        <v>1.7629090909090908</v>
      </c>
      <c r="E157" s="161">
        <f>Tabla33[[#This Row],[PRECIO UNITARIO EN Bs]]/$F$6</f>
        <v>0.37365601757293149</v>
      </c>
      <c r="F157" s="131" t="s">
        <v>2018</v>
      </c>
      <c r="G157" s="131" t="s">
        <v>1906</v>
      </c>
      <c r="H157" s="132" t="s">
        <v>2507</v>
      </c>
      <c r="I157" s="144">
        <v>50</v>
      </c>
      <c r="J157" s="153">
        <v>652931967503</v>
      </c>
      <c r="K157" s="154"/>
      <c r="L157" s="112">
        <f>IFERROR((B157*E157),"")</f>
        <v>0</v>
      </c>
      <c r="M157" s="113">
        <f>IFERROR((B157*D157),"")</f>
        <v>0</v>
      </c>
      <c r="N157" s="111"/>
      <c r="O157" s="102"/>
      <c r="P157" s="103"/>
      <c r="Q157" s="103"/>
      <c r="R157" s="104"/>
      <c r="S157" s="103"/>
      <c r="T157" s="114"/>
      <c r="U157" s="114"/>
      <c r="V157" s="54"/>
      <c r="W157" s="54"/>
      <c r="X157" s="54"/>
      <c r="Y157" s="54"/>
      <c r="AA157" s="56"/>
      <c r="AC157" s="57"/>
    </row>
    <row r="158" spans="1:29" ht="30" customHeight="1">
      <c r="A158" s="108" t="s">
        <v>1129</v>
      </c>
      <c r="B158" s="140"/>
      <c r="C158" s="149" t="s">
        <v>1544</v>
      </c>
      <c r="D158" s="168">
        <v>1.7629090909090908</v>
      </c>
      <c r="E158" s="160">
        <f>Tabla33[[#This Row],[PRECIO UNITARIO EN Bs]]/$F$6</f>
        <v>0.37365601757293149</v>
      </c>
      <c r="F158" s="129" t="s">
        <v>2018</v>
      </c>
      <c r="G158" s="129" t="s">
        <v>1906</v>
      </c>
      <c r="H158" s="130" t="s">
        <v>2507</v>
      </c>
      <c r="I158" s="143">
        <v>50</v>
      </c>
      <c r="J158" s="150">
        <v>652931967473</v>
      </c>
      <c r="K158" s="151"/>
      <c r="L158" s="109">
        <f>IFERROR((B158*E158),"")</f>
        <v>0</v>
      </c>
      <c r="M158" s="110">
        <f>IFERROR((B158*D158),"")</f>
        <v>0</v>
      </c>
      <c r="N158" s="111"/>
      <c r="O158" s="102"/>
      <c r="P158" s="103"/>
      <c r="Q158" s="103"/>
      <c r="R158" s="104"/>
      <c r="S158" s="103"/>
      <c r="T158" s="114"/>
      <c r="U158" s="114"/>
      <c r="V158" s="54"/>
      <c r="W158" s="54"/>
      <c r="X158" s="54"/>
      <c r="Y158" s="54"/>
      <c r="AA158" s="56"/>
      <c r="AC158" s="57"/>
    </row>
    <row r="159" spans="1:29" ht="30" customHeight="1">
      <c r="A159" s="99" t="s">
        <v>1130</v>
      </c>
      <c r="B159" s="140"/>
      <c r="C159" s="152" t="s">
        <v>1545</v>
      </c>
      <c r="D159" s="169">
        <v>2.6880000000000002</v>
      </c>
      <c r="E159" s="161">
        <f>Tabla33[[#This Row],[PRECIO UNITARIO EN Bs]]/$F$6</f>
        <v>0.56973293768545996</v>
      </c>
      <c r="F159" s="131" t="s">
        <v>2018</v>
      </c>
      <c r="G159" s="131" t="s">
        <v>1929</v>
      </c>
      <c r="H159" s="132" t="s">
        <v>2507</v>
      </c>
      <c r="I159" s="144"/>
      <c r="J159" s="153"/>
      <c r="K159" s="154"/>
      <c r="L159" s="112">
        <f>IFERROR((B159*E159),"")</f>
        <v>0</v>
      </c>
      <c r="M159" s="113">
        <f>IFERROR((B159*D159),"")</f>
        <v>0</v>
      </c>
      <c r="N159" s="111"/>
      <c r="O159" s="102"/>
      <c r="P159" s="103"/>
      <c r="Q159" s="103"/>
      <c r="R159" s="104"/>
      <c r="S159" s="103"/>
      <c r="T159" s="114"/>
      <c r="U159" s="114"/>
      <c r="V159" s="54"/>
      <c r="W159" s="54"/>
      <c r="X159" s="54"/>
      <c r="Y159" s="54"/>
      <c r="AA159" s="56"/>
      <c r="AC159" s="57"/>
    </row>
    <row r="160" spans="1:29" ht="30" customHeight="1">
      <c r="A160" s="108" t="s">
        <v>1131</v>
      </c>
      <c r="B160" s="140"/>
      <c r="C160" s="149" t="s">
        <v>1546</v>
      </c>
      <c r="D160" s="168">
        <v>2.1469090909090909</v>
      </c>
      <c r="E160" s="160">
        <f>Tabla33[[#This Row],[PRECIO UNITARIO EN Bs]]/$F$6</f>
        <v>0.45504643724228294</v>
      </c>
      <c r="F160" s="129" t="s">
        <v>2018</v>
      </c>
      <c r="G160" s="129" t="s">
        <v>1929</v>
      </c>
      <c r="H160" s="130" t="s">
        <v>2507</v>
      </c>
      <c r="I160" s="143">
        <v>1</v>
      </c>
      <c r="J160" s="150">
        <v>810028130463</v>
      </c>
      <c r="K160" s="151"/>
      <c r="L160" s="109">
        <f>IFERROR((B160*E160),"")</f>
        <v>0</v>
      </c>
      <c r="M160" s="110">
        <f>IFERROR((B160*D160),"")</f>
        <v>0</v>
      </c>
      <c r="N160" s="111"/>
      <c r="O160" s="102"/>
      <c r="P160" s="103"/>
      <c r="Q160" s="103"/>
      <c r="R160" s="104"/>
      <c r="S160" s="103"/>
      <c r="T160" s="114"/>
      <c r="U160" s="114"/>
      <c r="V160" s="54"/>
      <c r="W160" s="54"/>
      <c r="X160" s="54"/>
      <c r="Y160" s="54"/>
      <c r="AA160" s="56"/>
      <c r="AC160" s="57"/>
    </row>
    <row r="161" spans="1:29" ht="30" customHeight="1">
      <c r="A161" s="99" t="s">
        <v>2404</v>
      </c>
      <c r="B161" s="140"/>
      <c r="C161" s="185" t="s">
        <v>2463</v>
      </c>
      <c r="D161" s="186">
        <v>9.74</v>
      </c>
      <c r="E161" s="187">
        <f>Tabla33[[#This Row],[PRECIO UNITARIO EN Bs]]/$F$6</f>
        <v>2.0644340822382365</v>
      </c>
      <c r="F161" s="188" t="s">
        <v>1996</v>
      </c>
      <c r="G161" s="188" t="s">
        <v>1949</v>
      </c>
      <c r="H161" s="132" t="s">
        <v>1889</v>
      </c>
      <c r="I161" s="144" t="s">
        <v>2084</v>
      </c>
      <c r="J161" s="153">
        <v>724373531090</v>
      </c>
      <c r="K161" s="154"/>
      <c r="L161" s="112">
        <f>IFERROR((B161*E161),"")</f>
        <v>0</v>
      </c>
      <c r="M161" s="113">
        <f>IFERROR((B161*D161),"")</f>
        <v>0</v>
      </c>
      <c r="N161" s="111"/>
      <c r="O161" s="102"/>
      <c r="P161" s="103"/>
      <c r="Q161" s="103"/>
      <c r="R161" s="104"/>
      <c r="S161" s="103"/>
      <c r="T161" s="114"/>
      <c r="U161" s="114"/>
      <c r="V161" s="54"/>
      <c r="W161" s="54"/>
      <c r="X161" s="54"/>
      <c r="Y161" s="54"/>
      <c r="AA161" s="56"/>
      <c r="AC161" s="57"/>
    </row>
    <row r="162" spans="1:29" ht="30" customHeight="1">
      <c r="A162" s="108" t="s">
        <v>2405</v>
      </c>
      <c r="B162" s="140"/>
      <c r="C162" s="185" t="s">
        <v>2464</v>
      </c>
      <c r="D162" s="186">
        <v>14.95</v>
      </c>
      <c r="E162" s="187">
        <f>Tabla33[[#This Row],[PRECIO UNITARIO EN Bs]]/$F$6</f>
        <v>3.1687155574395929</v>
      </c>
      <c r="F162" s="188" t="s">
        <v>2024</v>
      </c>
      <c r="G162" s="188" t="s">
        <v>1949</v>
      </c>
      <c r="H162" s="130" t="s">
        <v>1889</v>
      </c>
      <c r="I162" s="143" t="s">
        <v>2084</v>
      </c>
      <c r="J162" s="150">
        <v>7595368000418</v>
      </c>
      <c r="K162" s="151"/>
      <c r="L162" s="109">
        <f>IFERROR((B162*E162),"")</f>
        <v>0</v>
      </c>
      <c r="M162" s="110">
        <f>IFERROR((B162*D162),"")</f>
        <v>0</v>
      </c>
      <c r="N162" s="111"/>
      <c r="O162" s="102"/>
      <c r="P162" s="103"/>
      <c r="Q162" s="103"/>
      <c r="R162" s="104"/>
      <c r="S162" s="103"/>
      <c r="T162" s="114"/>
      <c r="U162" s="114"/>
      <c r="V162" s="54"/>
      <c r="W162" s="54"/>
      <c r="X162" s="54"/>
      <c r="Y162" s="54"/>
      <c r="AA162" s="56"/>
      <c r="AC162" s="57"/>
    </row>
    <row r="163" spans="1:29" ht="30" customHeight="1">
      <c r="A163" s="99" t="s">
        <v>1132</v>
      </c>
      <c r="B163" s="140"/>
      <c r="C163" s="185" t="s">
        <v>1547</v>
      </c>
      <c r="D163" s="186">
        <v>2.4761904761904763</v>
      </c>
      <c r="E163" s="187">
        <f>Tabla33[[#This Row],[PRECIO UNITARIO EN Bs]]/$F$6</f>
        <v>0.52483901572498437</v>
      </c>
      <c r="F163" s="188" t="s">
        <v>1972</v>
      </c>
      <c r="G163" s="188" t="s">
        <v>1891</v>
      </c>
      <c r="H163" s="132" t="s">
        <v>1888</v>
      </c>
      <c r="I163" s="144"/>
      <c r="J163" s="153">
        <v>7598008000236</v>
      </c>
      <c r="K163" s="154"/>
      <c r="L163" s="112">
        <f>IFERROR((B163*E163),"")</f>
        <v>0</v>
      </c>
      <c r="M163" s="113">
        <f>IFERROR((B163*D163),"")</f>
        <v>0</v>
      </c>
      <c r="N163" s="111"/>
      <c r="O163" s="102"/>
      <c r="P163" s="103"/>
      <c r="Q163" s="103"/>
      <c r="R163" s="104"/>
      <c r="S163" s="103"/>
      <c r="T163" s="114"/>
      <c r="U163" s="114"/>
      <c r="V163" s="54"/>
      <c r="W163" s="54"/>
      <c r="X163" s="54"/>
      <c r="Y163" s="54"/>
      <c r="AA163" s="56"/>
      <c r="AC163" s="57"/>
    </row>
    <row r="164" spans="1:29" ht="30" customHeight="1">
      <c r="A164" s="108" t="s">
        <v>2283</v>
      </c>
      <c r="B164" s="140"/>
      <c r="C164" s="149" t="s">
        <v>2318</v>
      </c>
      <c r="D164" s="168">
        <v>3.5546875</v>
      </c>
      <c r="E164" s="160">
        <f>Tabla33[[#This Row],[PRECIO UNITARIO EN Bs]]/$F$6</f>
        <v>0.75343100890207715</v>
      </c>
      <c r="F164" s="129" t="s">
        <v>1996</v>
      </c>
      <c r="G164" s="129" t="s">
        <v>1916</v>
      </c>
      <c r="H164" s="130" t="s">
        <v>1888</v>
      </c>
      <c r="I164" s="143"/>
      <c r="J164" s="150">
        <v>7896112116660</v>
      </c>
      <c r="K164" s="151"/>
      <c r="L164" s="109">
        <f>IFERROR((B164*E164),"")</f>
        <v>0</v>
      </c>
      <c r="M164" s="110">
        <f>IFERROR((B164*D164),"")</f>
        <v>0</v>
      </c>
      <c r="N164" s="111"/>
      <c r="O164" s="102"/>
      <c r="P164" s="103"/>
      <c r="Q164" s="103"/>
      <c r="R164" s="104"/>
      <c r="S164" s="103"/>
      <c r="T164" s="114"/>
      <c r="U164" s="114"/>
      <c r="V164" s="54"/>
      <c r="W164" s="54"/>
      <c r="X164" s="54"/>
      <c r="Y164" s="54"/>
      <c r="AA164" s="56"/>
      <c r="AC164" s="57"/>
    </row>
    <row r="165" spans="1:29" ht="30" customHeight="1">
      <c r="A165" s="99" t="s">
        <v>1133</v>
      </c>
      <c r="B165" s="140"/>
      <c r="C165" s="152" t="s">
        <v>1548</v>
      </c>
      <c r="D165" s="169">
        <v>16.25</v>
      </c>
      <c r="E165" s="161">
        <f>Tabla33[[#This Row],[PRECIO UNITARIO EN Bs]]/$F$6</f>
        <v>3.4442560406952101</v>
      </c>
      <c r="F165" s="131" t="s">
        <v>1984</v>
      </c>
      <c r="G165" s="131" t="s">
        <v>1892</v>
      </c>
      <c r="H165" s="132" t="s">
        <v>1888</v>
      </c>
      <c r="I165" s="144"/>
      <c r="J165" s="153">
        <v>7591519051292</v>
      </c>
      <c r="K165" s="154"/>
      <c r="L165" s="112">
        <f>IFERROR((B165*E165),"")</f>
        <v>0</v>
      </c>
      <c r="M165" s="113">
        <f>IFERROR((B165*D165),"")</f>
        <v>0</v>
      </c>
      <c r="N165" s="111"/>
      <c r="O165" s="102"/>
      <c r="P165" s="103"/>
      <c r="Q165" s="103"/>
      <c r="R165" s="104"/>
      <c r="S165" s="103"/>
      <c r="T165" s="114"/>
      <c r="U165" s="114"/>
      <c r="V165" s="54"/>
      <c r="W165" s="54"/>
      <c r="X165" s="54"/>
      <c r="Y165" s="54"/>
      <c r="AA165" s="56"/>
      <c r="AC165" s="57"/>
    </row>
    <row r="166" spans="1:29" ht="30" customHeight="1">
      <c r="A166" s="108" t="s">
        <v>1134</v>
      </c>
      <c r="B166" s="140"/>
      <c r="C166" s="149" t="s">
        <v>1549</v>
      </c>
      <c r="D166" s="168">
        <v>44.365079365079367</v>
      </c>
      <c r="E166" s="160">
        <f>Tabla33[[#This Row],[PRECIO UNITARIO EN Bs]]/$F$6</f>
        <v>9.4033656984059704</v>
      </c>
      <c r="F166" s="129" t="s">
        <v>1992</v>
      </c>
      <c r="G166" s="129" t="s">
        <v>1895</v>
      </c>
      <c r="H166" s="130" t="s">
        <v>1888</v>
      </c>
      <c r="I166" s="143"/>
      <c r="J166" s="150" t="s">
        <v>2099</v>
      </c>
      <c r="K166" s="151"/>
      <c r="L166" s="109">
        <f>IFERROR((B166*E166),"")</f>
        <v>0</v>
      </c>
      <c r="M166" s="110">
        <f>IFERROR((B166*D166),"")</f>
        <v>0</v>
      </c>
      <c r="N166" s="111"/>
      <c r="O166" s="102"/>
      <c r="P166" s="103"/>
      <c r="Q166" s="103"/>
      <c r="R166" s="104"/>
      <c r="S166" s="103"/>
      <c r="T166" s="114"/>
      <c r="U166" s="114"/>
      <c r="V166" s="54"/>
      <c r="W166" s="54"/>
      <c r="X166" s="54"/>
      <c r="Y166" s="54"/>
      <c r="AA166" s="56"/>
      <c r="AC166" s="57"/>
    </row>
    <row r="167" spans="1:29" ht="30" customHeight="1">
      <c r="A167" s="99" t="s">
        <v>1135</v>
      </c>
      <c r="B167" s="140"/>
      <c r="C167" s="152" t="s">
        <v>1550</v>
      </c>
      <c r="D167" s="169">
        <v>4.4585937499999995</v>
      </c>
      <c r="E167" s="161">
        <f>Tabla33[[#This Row],[PRECIO UNITARIO EN Bs]]/$F$6</f>
        <v>0.94501775116574804</v>
      </c>
      <c r="F167" s="131" t="s">
        <v>1972</v>
      </c>
      <c r="G167" s="131" t="s">
        <v>1917</v>
      </c>
      <c r="H167" s="132" t="s">
        <v>1888</v>
      </c>
      <c r="I167" s="144"/>
      <c r="J167" s="153">
        <v>6937874106344</v>
      </c>
      <c r="K167" s="154"/>
      <c r="L167" s="112">
        <f>IFERROR((B167*E167),"")</f>
        <v>0</v>
      </c>
      <c r="M167" s="113">
        <f>IFERROR((B167*D167),"")</f>
        <v>0</v>
      </c>
      <c r="N167" s="111"/>
      <c r="O167" s="102"/>
      <c r="P167" s="103"/>
      <c r="Q167" s="103"/>
      <c r="R167" s="104"/>
      <c r="S167" s="103"/>
      <c r="T167" s="114"/>
      <c r="U167" s="114"/>
      <c r="V167" s="54"/>
      <c r="W167" s="54"/>
      <c r="X167" s="54"/>
      <c r="Y167" s="54"/>
      <c r="AA167" s="56"/>
      <c r="AC167" s="57"/>
    </row>
    <row r="168" spans="1:29" ht="30" customHeight="1">
      <c r="A168" s="108" t="s">
        <v>1136</v>
      </c>
      <c r="B168" s="140"/>
      <c r="C168" s="149" t="s">
        <v>1783</v>
      </c>
      <c r="D168" s="168">
        <v>15.6416</v>
      </c>
      <c r="E168" s="160">
        <f>Tabla33[[#This Row],[PRECIO UNITARIO EN Bs]]/$F$6</f>
        <v>3.3153030945315813</v>
      </c>
      <c r="F168" s="129" t="s">
        <v>1976</v>
      </c>
      <c r="G168" s="129" t="s">
        <v>1911</v>
      </c>
      <c r="H168" s="130" t="s">
        <v>1888</v>
      </c>
      <c r="I168" s="143"/>
      <c r="J168" s="150">
        <v>7591020003179</v>
      </c>
      <c r="K168" s="151"/>
      <c r="L168" s="109">
        <f>IFERROR((B168*E168),"")</f>
        <v>0</v>
      </c>
      <c r="M168" s="110">
        <f>IFERROR((B168*D168),"")</f>
        <v>0</v>
      </c>
      <c r="N168" s="111"/>
      <c r="O168" s="102"/>
      <c r="P168" s="103"/>
      <c r="Q168" s="103"/>
      <c r="R168" s="104"/>
      <c r="S168" s="103"/>
      <c r="T168" s="114"/>
      <c r="U168" s="114"/>
      <c r="V168" s="54"/>
      <c r="W168" s="54"/>
      <c r="X168" s="54"/>
      <c r="Y168" s="54"/>
      <c r="AA168" s="56"/>
      <c r="AC168" s="57"/>
    </row>
    <row r="169" spans="1:29" ht="30" customHeight="1">
      <c r="A169" s="99" t="s">
        <v>1137</v>
      </c>
      <c r="B169" s="140"/>
      <c r="C169" s="185" t="s">
        <v>1551</v>
      </c>
      <c r="D169" s="186">
        <v>8.7079365079365072</v>
      </c>
      <c r="E169" s="187">
        <f>Tabla33[[#This Row],[PRECIO UNITARIO EN Bs]]/$F$6</f>
        <v>1.8456838719661948</v>
      </c>
      <c r="F169" s="188" t="s">
        <v>1972</v>
      </c>
      <c r="G169" s="188" t="s">
        <v>1891</v>
      </c>
      <c r="H169" s="132" t="s">
        <v>1888</v>
      </c>
      <c r="I169" s="144"/>
      <c r="J169" s="153">
        <v>7598008000243</v>
      </c>
      <c r="K169" s="154"/>
      <c r="L169" s="112">
        <f>IFERROR((B169*E169),"")</f>
        <v>0</v>
      </c>
      <c r="M169" s="113">
        <f>IFERROR((B169*D169),"")</f>
        <v>0</v>
      </c>
      <c r="N169" s="111"/>
      <c r="O169" s="102"/>
      <c r="P169" s="103"/>
      <c r="Q169" s="103"/>
      <c r="R169" s="104"/>
      <c r="S169" s="103"/>
      <c r="T169" s="114"/>
      <c r="U169" s="114"/>
      <c r="V169" s="54"/>
      <c r="W169" s="54"/>
      <c r="X169" s="54"/>
      <c r="Y169" s="54"/>
      <c r="AA169" s="56"/>
      <c r="AC169" s="57"/>
    </row>
    <row r="170" spans="1:29" ht="30" customHeight="1">
      <c r="A170" s="108" t="s">
        <v>1138</v>
      </c>
      <c r="B170" s="140"/>
      <c r="C170" s="185" t="s">
        <v>1552</v>
      </c>
      <c r="D170" s="186">
        <v>15.032539682539683</v>
      </c>
      <c r="E170" s="187">
        <f>Tabla33[[#This Row],[PRECIO UNITARIO EN Bs]]/$F$6</f>
        <v>3.1862101912970928</v>
      </c>
      <c r="F170" s="188" t="s">
        <v>1973</v>
      </c>
      <c r="G170" s="188" t="s">
        <v>1891</v>
      </c>
      <c r="H170" s="130" t="s">
        <v>1888</v>
      </c>
      <c r="I170" s="143"/>
      <c r="J170" s="150">
        <v>7598008001233</v>
      </c>
      <c r="K170" s="151"/>
      <c r="L170" s="109">
        <f>IFERROR((B170*E170),"")</f>
        <v>0</v>
      </c>
      <c r="M170" s="110">
        <f>IFERROR((B170*D170),"")</f>
        <v>0</v>
      </c>
      <c r="N170" s="111"/>
      <c r="O170" s="102"/>
      <c r="P170" s="103"/>
      <c r="Q170" s="103"/>
      <c r="R170" s="104"/>
      <c r="S170" s="103"/>
      <c r="T170" s="114"/>
      <c r="U170" s="114"/>
      <c r="V170" s="54"/>
      <c r="W170" s="54"/>
      <c r="X170" s="54"/>
      <c r="Y170" s="54"/>
      <c r="AA170" s="56"/>
      <c r="AC170" s="57"/>
    </row>
    <row r="171" spans="1:29" ht="30" customHeight="1">
      <c r="A171" s="99" t="s">
        <v>2284</v>
      </c>
      <c r="B171" s="140"/>
      <c r="C171" s="152" t="s">
        <v>2319</v>
      </c>
      <c r="D171" s="169">
        <v>6.9265625000000002</v>
      </c>
      <c r="E171" s="161">
        <f>Tabla33[[#This Row],[PRECIO UNITARIO EN Bs]]/$F$6</f>
        <v>1.4681141373463333</v>
      </c>
      <c r="F171" s="131" t="s">
        <v>1996</v>
      </c>
      <c r="G171" s="131" t="s">
        <v>1934</v>
      </c>
      <c r="H171" s="132" t="s">
        <v>1888</v>
      </c>
      <c r="I171" s="144"/>
      <c r="J171" s="153">
        <v>7895296261043</v>
      </c>
      <c r="K171" s="154"/>
      <c r="L171" s="112">
        <f>IFERROR((B171*E171),"")</f>
        <v>0</v>
      </c>
      <c r="M171" s="113">
        <f>IFERROR((B171*D171),"")</f>
        <v>0</v>
      </c>
      <c r="N171" s="111"/>
      <c r="O171" s="102"/>
      <c r="P171" s="103"/>
      <c r="Q171" s="103"/>
      <c r="R171" s="104"/>
      <c r="S171" s="103"/>
      <c r="T171" s="114"/>
      <c r="U171" s="114"/>
      <c r="V171" s="54"/>
      <c r="W171" s="54"/>
      <c r="X171" s="54"/>
      <c r="Y171" s="54"/>
      <c r="AA171" s="56"/>
      <c r="AC171" s="57"/>
    </row>
    <row r="172" spans="1:29" ht="30" customHeight="1">
      <c r="A172" s="108" t="s">
        <v>1139</v>
      </c>
      <c r="B172" s="140"/>
      <c r="C172" s="149" t="s">
        <v>1784</v>
      </c>
      <c r="D172" s="168">
        <v>8.0579365079365068</v>
      </c>
      <c r="E172" s="160">
        <f>Tabla33[[#This Row],[PRECIO UNITARIO EN Bs]]/$F$6</f>
        <v>1.7079136303383864</v>
      </c>
      <c r="F172" s="129" t="s">
        <v>1972</v>
      </c>
      <c r="G172" s="129" t="s">
        <v>1913</v>
      </c>
      <c r="H172" s="130" t="s">
        <v>1888</v>
      </c>
      <c r="I172" s="143"/>
      <c r="J172" s="150">
        <v>18904187831718</v>
      </c>
      <c r="K172" s="151"/>
      <c r="L172" s="109">
        <f>IFERROR((B172*E172),"")</f>
        <v>0</v>
      </c>
      <c r="M172" s="110">
        <f>IFERROR((B172*D172),"")</f>
        <v>0</v>
      </c>
      <c r="N172" s="111"/>
      <c r="O172" s="102"/>
      <c r="P172" s="103"/>
      <c r="Q172" s="103"/>
      <c r="R172" s="104"/>
      <c r="S172" s="103"/>
      <c r="T172" s="114"/>
      <c r="U172" s="114"/>
      <c r="V172" s="54"/>
      <c r="W172" s="54"/>
      <c r="X172" s="54"/>
      <c r="Y172" s="54"/>
      <c r="AA172" s="56"/>
      <c r="AC172" s="57"/>
    </row>
    <row r="173" spans="1:29" ht="30" customHeight="1">
      <c r="A173" s="99" t="s">
        <v>1140</v>
      </c>
      <c r="B173" s="140"/>
      <c r="C173" s="185" t="s">
        <v>1553</v>
      </c>
      <c r="D173" s="186">
        <v>4.3023809523809522</v>
      </c>
      <c r="E173" s="187">
        <f>Tabla33[[#This Row],[PRECIO UNITARIO EN Bs]]/$F$6</f>
        <v>0.91190778982216025</v>
      </c>
      <c r="F173" s="188" t="s">
        <v>1972</v>
      </c>
      <c r="G173" s="188" t="s">
        <v>1891</v>
      </c>
      <c r="H173" s="132" t="s">
        <v>1888</v>
      </c>
      <c r="I173" s="144"/>
      <c r="J173" s="153">
        <v>7598008000267</v>
      </c>
      <c r="K173" s="154"/>
      <c r="L173" s="112">
        <f>IFERROR((B173*E173),"")</f>
        <v>0</v>
      </c>
      <c r="M173" s="113">
        <f>IFERROR((B173*D173),"")</f>
        <v>0</v>
      </c>
      <c r="N173" s="111"/>
      <c r="O173" s="102"/>
      <c r="P173" s="103"/>
      <c r="Q173" s="103"/>
      <c r="R173" s="104"/>
      <c r="S173" s="103"/>
      <c r="T173" s="114"/>
      <c r="U173" s="114"/>
      <c r="V173" s="54"/>
      <c r="W173" s="54"/>
      <c r="X173" s="54"/>
      <c r="Y173" s="54"/>
      <c r="AA173" s="56"/>
      <c r="AC173" s="57"/>
    </row>
    <row r="174" spans="1:29" ht="30" customHeight="1">
      <c r="A174" s="108" t="s">
        <v>1141</v>
      </c>
      <c r="B174" s="140"/>
      <c r="C174" s="185" t="s">
        <v>1554</v>
      </c>
      <c r="D174" s="186">
        <v>4.9007936507936511</v>
      </c>
      <c r="E174" s="187">
        <f>Tabla33[[#This Row],[PRECIO UNITARIO EN Bs]]/$F$6</f>
        <v>1.0387438852890316</v>
      </c>
      <c r="F174" s="188" t="s">
        <v>1972</v>
      </c>
      <c r="G174" s="188" t="s">
        <v>1891</v>
      </c>
      <c r="H174" s="130" t="s">
        <v>1888</v>
      </c>
      <c r="I174" s="143"/>
      <c r="J174" s="150">
        <v>7598008000274</v>
      </c>
      <c r="K174" s="151"/>
      <c r="L174" s="109">
        <f>IFERROR((B174*E174),"")</f>
        <v>0</v>
      </c>
      <c r="M174" s="110">
        <f>IFERROR((B174*D174),"")</f>
        <v>0</v>
      </c>
      <c r="N174" s="111"/>
      <c r="O174" s="102"/>
      <c r="P174" s="103"/>
      <c r="Q174" s="103"/>
      <c r="R174" s="104"/>
      <c r="S174" s="103"/>
      <c r="T174" s="114"/>
      <c r="U174" s="114"/>
      <c r="V174" s="54"/>
      <c r="W174" s="54"/>
      <c r="X174" s="54"/>
      <c r="Y174" s="54"/>
      <c r="AA174" s="56"/>
      <c r="AC174" s="57"/>
    </row>
    <row r="175" spans="1:29" ht="30" customHeight="1">
      <c r="A175" s="99" t="s">
        <v>1142</v>
      </c>
      <c r="B175" s="140"/>
      <c r="C175" s="189" t="s">
        <v>2530</v>
      </c>
      <c r="D175" s="169">
        <v>4.7976190476190483</v>
      </c>
      <c r="E175" s="161">
        <f>Tabla33[[#This Row],[PRECIO UNITARIO EN Bs]]/$F$6</f>
        <v>1.0168755929671573</v>
      </c>
      <c r="F175" s="131" t="s">
        <v>1972</v>
      </c>
      <c r="G175" s="131" t="s">
        <v>1895</v>
      </c>
      <c r="H175" s="132" t="s">
        <v>1888</v>
      </c>
      <c r="I175" s="144"/>
      <c r="J175" s="153">
        <v>8906046119602</v>
      </c>
      <c r="K175" s="154"/>
      <c r="L175" s="112">
        <f>IFERROR((B175*E175),"")</f>
        <v>0</v>
      </c>
      <c r="M175" s="113">
        <f>IFERROR((B175*D175),"")</f>
        <v>0</v>
      </c>
      <c r="N175" s="111"/>
      <c r="O175" s="102"/>
      <c r="P175" s="103"/>
      <c r="Q175" s="103"/>
      <c r="R175" s="104"/>
      <c r="S175" s="103"/>
      <c r="T175" s="114"/>
      <c r="U175" s="114"/>
      <c r="V175" s="54"/>
      <c r="W175" s="54"/>
      <c r="X175" s="54"/>
      <c r="Y175" s="54"/>
      <c r="AA175" s="56"/>
      <c r="AC175" s="57"/>
    </row>
    <row r="176" spans="1:29" ht="30" customHeight="1">
      <c r="A176" s="108" t="s">
        <v>1143</v>
      </c>
      <c r="B176" s="140"/>
      <c r="C176" s="185" t="s">
        <v>1555</v>
      </c>
      <c r="D176" s="186">
        <v>3.4357142857142859</v>
      </c>
      <c r="E176" s="187">
        <f>Tabla33[[#This Row],[PRECIO UNITARIO EN Bs]]/$F$6</f>
        <v>0.72821413431841586</v>
      </c>
      <c r="F176" s="188" t="s">
        <v>1972</v>
      </c>
      <c r="G176" s="188" t="s">
        <v>1891</v>
      </c>
      <c r="H176" s="130" t="s">
        <v>1888</v>
      </c>
      <c r="I176" s="143"/>
      <c r="J176" s="150">
        <v>7598008000250</v>
      </c>
      <c r="K176" s="151"/>
      <c r="L176" s="109">
        <f>IFERROR((B176*E176),"")</f>
        <v>0</v>
      </c>
      <c r="M176" s="110">
        <f>IFERROR((B176*D176),"")</f>
        <v>0</v>
      </c>
      <c r="N176" s="111"/>
      <c r="O176" s="102"/>
      <c r="P176" s="103"/>
      <c r="Q176" s="103"/>
      <c r="R176" s="104"/>
      <c r="S176" s="103"/>
      <c r="T176" s="114"/>
      <c r="U176" s="114"/>
      <c r="V176" s="54"/>
      <c r="W176" s="54"/>
      <c r="X176" s="54"/>
      <c r="Y176" s="54"/>
      <c r="AA176" s="56"/>
      <c r="AC176" s="57"/>
    </row>
    <row r="177" spans="1:29" ht="30" customHeight="1">
      <c r="A177" s="99" t="s">
        <v>1144</v>
      </c>
      <c r="B177" s="140"/>
      <c r="C177" s="189" t="s">
        <v>2531</v>
      </c>
      <c r="D177" s="169">
        <v>9.863492063492064</v>
      </c>
      <c r="E177" s="161">
        <f>Tabla33[[#This Row],[PRECIO UNITARIO EN Bs]]/$F$6</f>
        <v>2.090608745971188</v>
      </c>
      <c r="F177" s="131" t="s">
        <v>1975</v>
      </c>
      <c r="G177" s="131" t="s">
        <v>1909</v>
      </c>
      <c r="H177" s="132" t="s">
        <v>1888</v>
      </c>
      <c r="I177" s="144"/>
      <c r="J177" s="153">
        <v>7468999185420</v>
      </c>
      <c r="K177" s="154"/>
      <c r="L177" s="112">
        <f>IFERROR((B177*E177),"")</f>
        <v>0</v>
      </c>
      <c r="M177" s="113">
        <f>IFERROR((B177*D177),"")</f>
        <v>0</v>
      </c>
      <c r="N177" s="111"/>
      <c r="O177" s="102"/>
      <c r="P177" s="103"/>
      <c r="Q177" s="103"/>
      <c r="R177" s="104"/>
      <c r="S177" s="103"/>
      <c r="T177" s="114"/>
      <c r="U177" s="114"/>
      <c r="V177" s="54"/>
      <c r="W177" s="54"/>
      <c r="X177" s="54"/>
      <c r="Y177" s="54"/>
      <c r="AA177" s="56"/>
      <c r="AC177" s="57"/>
    </row>
    <row r="178" spans="1:29" ht="30" customHeight="1">
      <c r="A178" s="108" t="s">
        <v>1145</v>
      </c>
      <c r="B178" s="140"/>
      <c r="C178" s="185" t="s">
        <v>1556</v>
      </c>
      <c r="D178" s="186">
        <v>15.290476190476191</v>
      </c>
      <c r="E178" s="187">
        <f>Tabla33[[#This Row],[PRECIO UNITARIO EN Bs]]/$F$6</f>
        <v>3.2408809221017787</v>
      </c>
      <c r="F178" s="188" t="s">
        <v>1985</v>
      </c>
      <c r="G178" s="188" t="s">
        <v>1891</v>
      </c>
      <c r="H178" s="130" t="s">
        <v>1888</v>
      </c>
      <c r="I178" s="143"/>
      <c r="J178" s="150">
        <v>7598008001141</v>
      </c>
      <c r="K178" s="151"/>
      <c r="L178" s="109">
        <f>IFERROR((B178*E178),"")</f>
        <v>0</v>
      </c>
      <c r="M178" s="110">
        <f>IFERROR((B178*D178),"")</f>
        <v>0</v>
      </c>
      <c r="N178" s="111"/>
      <c r="O178" s="102"/>
      <c r="P178" s="103"/>
      <c r="Q178" s="103"/>
      <c r="R178" s="104"/>
      <c r="S178" s="103"/>
      <c r="T178" s="114"/>
      <c r="U178" s="114"/>
      <c r="V178" s="54"/>
      <c r="W178" s="54"/>
      <c r="X178" s="54"/>
      <c r="Y178" s="54"/>
      <c r="AA178" s="56"/>
      <c r="AC178" s="57"/>
    </row>
    <row r="179" spans="1:29" ht="30" customHeight="1">
      <c r="A179" s="99" t="s">
        <v>1146</v>
      </c>
      <c r="B179" s="140"/>
      <c r="C179" s="185" t="s">
        <v>1557</v>
      </c>
      <c r="D179" s="186">
        <v>6.6444444444444457</v>
      </c>
      <c r="E179" s="187">
        <f>Tabla33[[#This Row],[PRECIO UNITARIO EN Bs]]/$F$6</f>
        <v>1.4083180255287082</v>
      </c>
      <c r="F179" s="188" t="s">
        <v>1985</v>
      </c>
      <c r="G179" s="188" t="s">
        <v>1891</v>
      </c>
      <c r="H179" s="132" t="s">
        <v>1888</v>
      </c>
      <c r="I179" s="144"/>
      <c r="J179" s="153" t="s">
        <v>2100</v>
      </c>
      <c r="K179" s="154"/>
      <c r="L179" s="112">
        <f>IFERROR((B179*E179),"")</f>
        <v>0</v>
      </c>
      <c r="M179" s="113">
        <f>IFERROR((B179*D179),"")</f>
        <v>0</v>
      </c>
      <c r="N179" s="111"/>
      <c r="O179" s="102"/>
      <c r="P179" s="103"/>
      <c r="Q179" s="103"/>
      <c r="R179" s="104"/>
      <c r="S179" s="103"/>
      <c r="T179" s="114"/>
      <c r="U179" s="114"/>
      <c r="V179" s="54"/>
      <c r="W179" s="54"/>
      <c r="X179" s="54"/>
      <c r="Y179" s="54"/>
      <c r="AA179" s="56"/>
      <c r="AC179" s="57"/>
    </row>
    <row r="180" spans="1:29" ht="30" customHeight="1">
      <c r="A180" s="108" t="s">
        <v>1147</v>
      </c>
      <c r="B180" s="140"/>
      <c r="C180" s="149" t="s">
        <v>1558</v>
      </c>
      <c r="D180" s="168">
        <v>5.6642857142857155</v>
      </c>
      <c r="E180" s="160">
        <f>Tabla33[[#This Row],[PRECIO UNITARIO EN Bs]]/$F$6</f>
        <v>1.2005692484709021</v>
      </c>
      <c r="F180" s="129" t="s">
        <v>1985</v>
      </c>
      <c r="G180" s="129" t="s">
        <v>1918</v>
      </c>
      <c r="H180" s="130" t="s">
        <v>1888</v>
      </c>
      <c r="I180" s="143"/>
      <c r="J180" s="150" t="s">
        <v>2101</v>
      </c>
      <c r="K180" s="151"/>
      <c r="L180" s="109">
        <f>IFERROR((B180*E180),"")</f>
        <v>0</v>
      </c>
      <c r="M180" s="110">
        <f>IFERROR((B180*D180),"")</f>
        <v>0</v>
      </c>
      <c r="N180" s="111"/>
      <c r="O180" s="102"/>
      <c r="P180" s="103"/>
      <c r="Q180" s="103"/>
      <c r="R180" s="104"/>
      <c r="S180" s="103"/>
      <c r="T180" s="114"/>
      <c r="U180" s="114"/>
      <c r="V180" s="54"/>
      <c r="W180" s="54"/>
      <c r="X180" s="54"/>
      <c r="Y180" s="54"/>
      <c r="AA180" s="56"/>
      <c r="AC180" s="57"/>
    </row>
    <row r="181" spans="1:29" ht="30" customHeight="1">
      <c r="A181" s="99" t="s">
        <v>1148</v>
      </c>
      <c r="B181" s="140"/>
      <c r="C181" s="152" t="s">
        <v>1785</v>
      </c>
      <c r="D181" s="169">
        <v>8.0992063492063497</v>
      </c>
      <c r="E181" s="161">
        <f>Tabla33[[#This Row],[PRECIO UNITARIO EN Bs]]/$F$6</f>
        <v>1.7166609472671364</v>
      </c>
      <c r="F181" s="131" t="s">
        <v>1998</v>
      </c>
      <c r="G181" s="131" t="s">
        <v>1930</v>
      </c>
      <c r="H181" s="132" t="s">
        <v>1888</v>
      </c>
      <c r="I181" s="144"/>
      <c r="J181" s="153" t="s">
        <v>2102</v>
      </c>
      <c r="K181" s="154"/>
      <c r="L181" s="112">
        <f>IFERROR((B181*E181),"")</f>
        <v>0</v>
      </c>
      <c r="M181" s="113">
        <f>IFERROR((B181*D181),"")</f>
        <v>0</v>
      </c>
      <c r="N181" s="111"/>
      <c r="O181" s="102"/>
      <c r="P181" s="103"/>
      <c r="Q181" s="103"/>
      <c r="R181" s="104"/>
      <c r="S181" s="103"/>
      <c r="T181" s="114"/>
      <c r="U181" s="114"/>
      <c r="V181" s="54"/>
      <c r="W181" s="54"/>
      <c r="X181" s="54"/>
      <c r="Y181" s="54"/>
      <c r="AA181" s="56"/>
      <c r="AC181" s="57"/>
    </row>
    <row r="182" spans="1:29" ht="30" customHeight="1">
      <c r="A182" s="108" t="s">
        <v>1149</v>
      </c>
      <c r="B182" s="140"/>
      <c r="C182" s="149" t="s">
        <v>1559</v>
      </c>
      <c r="D182" s="168">
        <v>6.2317460317460318</v>
      </c>
      <c r="E182" s="160">
        <f>Tabla33[[#This Row],[PRECIO UNITARIO EN Bs]]/$F$6</f>
        <v>1.3208448562412107</v>
      </c>
      <c r="F182" s="129" t="s">
        <v>1998</v>
      </c>
      <c r="G182" s="129" t="s">
        <v>1931</v>
      </c>
      <c r="H182" s="130" t="s">
        <v>1888</v>
      </c>
      <c r="I182" s="143"/>
      <c r="J182" s="150">
        <v>7463719353523</v>
      </c>
      <c r="K182" s="151"/>
      <c r="L182" s="109">
        <f>IFERROR((B182*E182),"")</f>
        <v>0</v>
      </c>
      <c r="M182" s="110">
        <f>IFERROR((B182*D182),"")</f>
        <v>0</v>
      </c>
      <c r="N182" s="111"/>
      <c r="O182" s="102"/>
      <c r="P182" s="103"/>
      <c r="Q182" s="103"/>
      <c r="R182" s="104"/>
      <c r="S182" s="103"/>
      <c r="T182" s="114"/>
      <c r="U182" s="114"/>
      <c r="V182" s="54"/>
      <c r="W182" s="54"/>
      <c r="X182" s="54"/>
      <c r="Y182" s="54"/>
      <c r="AA182" s="56"/>
      <c r="AC182" s="57"/>
    </row>
    <row r="183" spans="1:29" ht="30" customHeight="1">
      <c r="A183" s="99" t="s">
        <v>1150</v>
      </c>
      <c r="B183" s="140"/>
      <c r="C183" s="185" t="s">
        <v>1560</v>
      </c>
      <c r="D183" s="186">
        <v>6.1079365079365084</v>
      </c>
      <c r="E183" s="187">
        <f>Tabla33[[#This Row],[PRECIO UNITARIO EN Bs]]/$F$6</f>
        <v>1.2946029054549615</v>
      </c>
      <c r="F183" s="188" t="s">
        <v>1998</v>
      </c>
      <c r="G183" s="188" t="s">
        <v>1891</v>
      </c>
      <c r="H183" s="132" t="s">
        <v>1888</v>
      </c>
      <c r="I183" s="144"/>
      <c r="J183" s="153" t="s">
        <v>2103</v>
      </c>
      <c r="K183" s="154"/>
      <c r="L183" s="112">
        <f>IFERROR((B183*E183),"")</f>
        <v>0</v>
      </c>
      <c r="M183" s="113">
        <f>IFERROR((B183*D183),"")</f>
        <v>0</v>
      </c>
      <c r="N183" s="111"/>
      <c r="O183" s="102"/>
      <c r="P183" s="103"/>
      <c r="Q183" s="103"/>
      <c r="R183" s="104"/>
      <c r="S183" s="103"/>
      <c r="T183" s="114"/>
      <c r="U183" s="114"/>
      <c r="V183" s="54"/>
      <c r="W183" s="54"/>
      <c r="X183" s="54"/>
      <c r="Y183" s="54"/>
      <c r="AA183" s="56"/>
      <c r="AC183" s="57"/>
    </row>
    <row r="184" spans="1:29" ht="30" customHeight="1">
      <c r="A184" s="108" t="s">
        <v>1151</v>
      </c>
      <c r="B184" s="140"/>
      <c r="C184" s="149" t="s">
        <v>1786</v>
      </c>
      <c r="D184" s="168">
        <v>10.358400000000003</v>
      </c>
      <c r="E184" s="160">
        <f>Tabla33[[#This Row],[PRECIO UNITARIO EN Bs]]/$F$6</f>
        <v>2.195506570580755</v>
      </c>
      <c r="F184" s="129" t="s">
        <v>1973</v>
      </c>
      <c r="G184" s="129" t="s">
        <v>1893</v>
      </c>
      <c r="H184" s="130" t="s">
        <v>1888</v>
      </c>
      <c r="I184" s="143"/>
      <c r="J184" s="150">
        <v>7591818116104</v>
      </c>
      <c r="K184" s="151"/>
      <c r="L184" s="109">
        <f>IFERROR((B184*E184),"")</f>
        <v>0</v>
      </c>
      <c r="M184" s="110">
        <f>IFERROR((B184*D184),"")</f>
        <v>0</v>
      </c>
      <c r="N184" s="111"/>
      <c r="O184" s="102"/>
      <c r="P184" s="103"/>
      <c r="Q184" s="103"/>
      <c r="R184" s="104"/>
      <c r="S184" s="103"/>
      <c r="T184" s="114"/>
      <c r="U184" s="114"/>
      <c r="V184" s="54"/>
      <c r="W184" s="54"/>
      <c r="X184" s="54"/>
      <c r="Y184" s="54"/>
      <c r="AA184" s="56"/>
      <c r="AC184" s="57"/>
    </row>
    <row r="185" spans="1:29" ht="30" customHeight="1">
      <c r="A185" s="99" t="s">
        <v>1152</v>
      </c>
      <c r="B185" s="140"/>
      <c r="C185" s="152" t="s">
        <v>1561</v>
      </c>
      <c r="D185" s="169">
        <v>3.9309523809523812</v>
      </c>
      <c r="E185" s="161">
        <f>Tabla33[[#This Row],[PRECIO UNITARIO EN Bs]]/$F$6</f>
        <v>0.83318193746341274</v>
      </c>
      <c r="F185" s="131" t="s">
        <v>1973</v>
      </c>
      <c r="G185" s="131" t="s">
        <v>1895</v>
      </c>
      <c r="H185" s="132" t="s">
        <v>1888</v>
      </c>
      <c r="I185" s="144"/>
      <c r="J185" s="153" t="s">
        <v>2104</v>
      </c>
      <c r="K185" s="154"/>
      <c r="L185" s="112">
        <f>IFERROR((B185*E185),"")</f>
        <v>0</v>
      </c>
      <c r="M185" s="113">
        <f>IFERROR((B185*D185),"")</f>
        <v>0</v>
      </c>
      <c r="N185" s="111"/>
      <c r="O185" s="102"/>
      <c r="P185" s="103"/>
      <c r="Q185" s="103"/>
      <c r="R185" s="104"/>
      <c r="S185" s="103"/>
      <c r="T185" s="114"/>
      <c r="U185" s="114"/>
      <c r="V185" s="54"/>
      <c r="W185" s="54"/>
      <c r="X185" s="54"/>
      <c r="Y185" s="54"/>
      <c r="AA185" s="56"/>
      <c r="AC185" s="57"/>
    </row>
    <row r="186" spans="1:29" ht="30" customHeight="1">
      <c r="A186" s="108" t="s">
        <v>2406</v>
      </c>
      <c r="B186" s="140"/>
      <c r="C186" s="149" t="s">
        <v>2465</v>
      </c>
      <c r="D186" s="168">
        <v>9.69</v>
      </c>
      <c r="E186" s="160">
        <f>Tabla33[[#This Row],[PRECIO UNITARIO EN Bs]]/$F$6</f>
        <v>2.0538363713437895</v>
      </c>
      <c r="F186" s="129" t="s">
        <v>2028</v>
      </c>
      <c r="G186" s="129" t="s">
        <v>1899</v>
      </c>
      <c r="H186" s="130" t="s">
        <v>1888</v>
      </c>
      <c r="I186" s="143"/>
      <c r="J186" s="150">
        <v>7592454138239</v>
      </c>
      <c r="K186" s="151"/>
      <c r="L186" s="109">
        <f>IFERROR((B186*E186),"")</f>
        <v>0</v>
      </c>
      <c r="M186" s="110">
        <f>IFERROR((B186*D186),"")</f>
        <v>0</v>
      </c>
      <c r="N186" s="111"/>
      <c r="O186" s="102"/>
      <c r="P186" s="103"/>
      <c r="Q186" s="103"/>
      <c r="R186" s="104"/>
      <c r="S186" s="103"/>
      <c r="T186" s="114"/>
      <c r="U186" s="114"/>
      <c r="V186" s="54"/>
      <c r="W186" s="54"/>
      <c r="X186" s="54"/>
      <c r="Y186" s="54"/>
      <c r="AA186" s="56"/>
      <c r="AC186" s="57"/>
    </row>
    <row r="187" spans="1:29" ht="30" customHeight="1">
      <c r="A187" s="99" t="s">
        <v>1153</v>
      </c>
      <c r="B187" s="140"/>
      <c r="C187" s="152" t="s">
        <v>1562</v>
      </c>
      <c r="D187" s="169">
        <v>17.838888888888889</v>
      </c>
      <c r="E187" s="161">
        <f>Tabla33[[#This Row],[PRECIO UNITARIO EN Bs]]/$F$6</f>
        <v>3.7810277424520748</v>
      </c>
      <c r="F187" s="131" t="s">
        <v>2019</v>
      </c>
      <c r="G187" s="131" t="s">
        <v>1932</v>
      </c>
      <c r="H187" s="132" t="s">
        <v>1888</v>
      </c>
      <c r="I187" s="144"/>
      <c r="J187" s="153">
        <v>7894164003938</v>
      </c>
      <c r="K187" s="154"/>
      <c r="L187" s="112">
        <f>IFERROR((B187*E187),"")</f>
        <v>0</v>
      </c>
      <c r="M187" s="113">
        <f>IFERROR((B187*D187),"")</f>
        <v>0</v>
      </c>
      <c r="N187" s="111"/>
      <c r="O187" s="102"/>
      <c r="P187" s="103"/>
      <c r="Q187" s="103"/>
      <c r="R187" s="104"/>
      <c r="S187" s="103"/>
      <c r="T187" s="114"/>
      <c r="U187" s="114"/>
      <c r="V187" s="54"/>
      <c r="W187" s="54"/>
      <c r="X187" s="54"/>
      <c r="Y187" s="54"/>
      <c r="AA187" s="56"/>
      <c r="AC187" s="57"/>
    </row>
    <row r="188" spans="1:29" ht="30" customHeight="1">
      <c r="A188" s="108" t="s">
        <v>2285</v>
      </c>
      <c r="B188" s="140"/>
      <c r="C188" s="149" t="s">
        <v>2331</v>
      </c>
      <c r="D188" s="168">
        <v>11.547656250000001</v>
      </c>
      <c r="E188" s="160">
        <f>Tabla33[[#This Row],[PRECIO UNITARIO EN Bs]]/$F$6</f>
        <v>2.4475744489190339</v>
      </c>
      <c r="F188" s="129" t="s">
        <v>1996</v>
      </c>
      <c r="G188" s="129" t="s">
        <v>1933</v>
      </c>
      <c r="H188" s="130" t="s">
        <v>1888</v>
      </c>
      <c r="I188" s="143"/>
      <c r="J188" s="150">
        <v>7898060139951</v>
      </c>
      <c r="K188" s="151"/>
      <c r="L188" s="109">
        <f>IFERROR((B188*E188),"")</f>
        <v>0</v>
      </c>
      <c r="M188" s="110">
        <f>IFERROR((B188*D188),"")</f>
        <v>0</v>
      </c>
      <c r="N188" s="111"/>
      <c r="O188" s="102"/>
      <c r="P188" s="103"/>
      <c r="Q188" s="103"/>
      <c r="R188" s="104"/>
      <c r="S188" s="103"/>
      <c r="T188" s="114"/>
      <c r="U188" s="114"/>
      <c r="V188" s="54"/>
      <c r="W188" s="54"/>
      <c r="X188" s="54"/>
      <c r="Y188" s="54"/>
      <c r="AA188" s="56"/>
      <c r="AC188" s="57"/>
    </row>
    <row r="189" spans="1:29" ht="30" customHeight="1">
      <c r="A189" s="99" t="s">
        <v>2286</v>
      </c>
      <c r="B189" s="140"/>
      <c r="C189" s="152" t="s">
        <v>2332</v>
      </c>
      <c r="D189" s="169">
        <v>10.481250000000001</v>
      </c>
      <c r="E189" s="161">
        <f>Tabla33[[#This Row],[PRECIO UNITARIO EN Bs]]/$F$6</f>
        <v>2.2215451462484106</v>
      </c>
      <c r="F189" s="131" t="s">
        <v>2358</v>
      </c>
      <c r="G189" s="131" t="s">
        <v>1925</v>
      </c>
      <c r="H189" s="132" t="s">
        <v>1888</v>
      </c>
      <c r="I189" s="144"/>
      <c r="J189" s="153">
        <v>7898158690586</v>
      </c>
      <c r="K189" s="154"/>
      <c r="L189" s="112">
        <f>IFERROR((B189*E189),"")</f>
        <v>0</v>
      </c>
      <c r="M189" s="113">
        <f>IFERROR((B189*D189),"")</f>
        <v>0</v>
      </c>
      <c r="N189" s="111"/>
      <c r="O189" s="102"/>
      <c r="P189" s="103"/>
      <c r="Q189" s="103"/>
      <c r="R189" s="104"/>
      <c r="S189" s="103"/>
      <c r="T189" s="114"/>
      <c r="U189" s="114"/>
      <c r="V189" s="54"/>
      <c r="W189" s="54"/>
      <c r="X189" s="54"/>
      <c r="Y189" s="54"/>
      <c r="AA189" s="56"/>
      <c r="AC189" s="57"/>
    </row>
    <row r="190" spans="1:29" ht="30" customHeight="1">
      <c r="A190" s="108" t="s">
        <v>1154</v>
      </c>
      <c r="B190" s="140"/>
      <c r="C190" s="149" t="s">
        <v>1563</v>
      </c>
      <c r="D190" s="168">
        <v>23.152380952380955</v>
      </c>
      <c r="E190" s="160">
        <f>Tabla33[[#This Row],[PRECIO UNITARIO EN Bs]]/$F$6</f>
        <v>4.9072447970286044</v>
      </c>
      <c r="F190" s="129" t="s">
        <v>1996</v>
      </c>
      <c r="G190" s="129" t="s">
        <v>1907</v>
      </c>
      <c r="H190" s="130" t="s">
        <v>1888</v>
      </c>
      <c r="I190" s="143"/>
      <c r="J190" s="150">
        <v>7899095239838</v>
      </c>
      <c r="K190" s="151"/>
      <c r="L190" s="109">
        <f>IFERROR((B190*E190),"")</f>
        <v>0</v>
      </c>
      <c r="M190" s="110">
        <f>IFERROR((B190*D190),"")</f>
        <v>0</v>
      </c>
      <c r="N190" s="111"/>
      <c r="O190" s="102"/>
      <c r="P190" s="103"/>
      <c r="Q190" s="103"/>
      <c r="R190" s="104"/>
      <c r="S190" s="103"/>
      <c r="T190" s="114"/>
      <c r="U190" s="114"/>
      <c r="V190" s="54"/>
      <c r="W190" s="54"/>
      <c r="X190" s="54"/>
      <c r="Y190" s="54"/>
      <c r="AA190" s="56"/>
      <c r="AC190" s="57"/>
    </row>
    <row r="191" spans="1:29" ht="30" customHeight="1">
      <c r="A191" s="99" t="s">
        <v>1155</v>
      </c>
      <c r="B191" s="140"/>
      <c r="C191" s="185" t="s">
        <v>1787</v>
      </c>
      <c r="D191" s="186">
        <v>6.2420634920634921</v>
      </c>
      <c r="E191" s="187">
        <f>Tabla33[[#This Row],[PRECIO UNITARIO EN Bs]]/$F$6</f>
        <v>1.3230316854733981</v>
      </c>
      <c r="F191" s="188" t="s">
        <v>2020</v>
      </c>
      <c r="G191" s="188" t="s">
        <v>1891</v>
      </c>
      <c r="H191" s="132" t="s">
        <v>1888</v>
      </c>
      <c r="I191" s="144"/>
      <c r="J191" s="153" t="s">
        <v>2105</v>
      </c>
      <c r="K191" s="154"/>
      <c r="L191" s="112">
        <f>IFERROR((B191*E191),"")</f>
        <v>0</v>
      </c>
      <c r="M191" s="113">
        <f>IFERROR((B191*D191),"")</f>
        <v>0</v>
      </c>
      <c r="N191" s="111"/>
      <c r="O191" s="102"/>
      <c r="P191" s="103"/>
      <c r="Q191" s="103"/>
      <c r="R191" s="104"/>
      <c r="S191" s="103"/>
      <c r="T191" s="114"/>
      <c r="U191" s="114"/>
      <c r="V191" s="54"/>
      <c r="W191" s="54"/>
      <c r="X191" s="54"/>
      <c r="Y191" s="54"/>
      <c r="AA191" s="56"/>
      <c r="AC191" s="57"/>
    </row>
    <row r="192" spans="1:29" ht="30" customHeight="1">
      <c r="A192" s="108" t="s">
        <v>1156</v>
      </c>
      <c r="B192" s="140"/>
      <c r="C192" s="185" t="s">
        <v>1564</v>
      </c>
      <c r="D192" s="186">
        <v>5.3134920634920642</v>
      </c>
      <c r="E192" s="187">
        <f>Tabla33[[#This Row],[PRECIO UNITARIO EN Bs]]/$F$6</f>
        <v>1.1262170545765291</v>
      </c>
      <c r="F192" s="188" t="s">
        <v>1972</v>
      </c>
      <c r="G192" s="188" t="s">
        <v>1891</v>
      </c>
      <c r="H192" s="130" t="s">
        <v>1888</v>
      </c>
      <c r="I192" s="143"/>
      <c r="J192" s="150">
        <v>7598008000304</v>
      </c>
      <c r="K192" s="151"/>
      <c r="L192" s="109">
        <f>IFERROR((B192*E192),"")</f>
        <v>0</v>
      </c>
      <c r="M192" s="110">
        <f>IFERROR((B192*D192),"")</f>
        <v>0</v>
      </c>
      <c r="N192" s="111"/>
      <c r="O192" s="102"/>
      <c r="P192" s="103"/>
      <c r="Q192" s="103"/>
      <c r="R192" s="104"/>
      <c r="S192" s="103"/>
      <c r="T192" s="114"/>
      <c r="U192" s="114"/>
      <c r="V192" s="54"/>
      <c r="W192" s="54"/>
      <c r="X192" s="54"/>
      <c r="Y192" s="54"/>
      <c r="AA192" s="56"/>
      <c r="AC192" s="57"/>
    </row>
    <row r="193" spans="1:29" ht="30" customHeight="1">
      <c r="A193" s="99" t="s">
        <v>1157</v>
      </c>
      <c r="B193" s="140"/>
      <c r="C193" s="152" t="s">
        <v>1565</v>
      </c>
      <c r="D193" s="169">
        <v>17.88</v>
      </c>
      <c r="E193" s="161">
        <f>Tabla33[[#This Row],[PRECIO UNITARIO EN Bs]]/$F$6</f>
        <v>3.7897414158541753</v>
      </c>
      <c r="F193" s="131" t="s">
        <v>2007</v>
      </c>
      <c r="G193" s="131" t="s">
        <v>1892</v>
      </c>
      <c r="H193" s="132" t="s">
        <v>1888</v>
      </c>
      <c r="I193" s="144"/>
      <c r="J193" s="153">
        <v>7591519001716</v>
      </c>
      <c r="K193" s="154"/>
      <c r="L193" s="112">
        <f>IFERROR((B193*E193),"")</f>
        <v>0</v>
      </c>
      <c r="M193" s="113">
        <f>IFERROR((B193*D193),"")</f>
        <v>0</v>
      </c>
      <c r="N193" s="111"/>
      <c r="O193" s="102"/>
      <c r="P193" s="103"/>
      <c r="Q193" s="103"/>
      <c r="R193" s="104"/>
      <c r="S193" s="103"/>
      <c r="T193" s="114"/>
      <c r="U193" s="114"/>
      <c r="V193" s="54"/>
      <c r="W193" s="54"/>
      <c r="X193" s="54"/>
      <c r="Y193" s="54"/>
      <c r="AA193" s="56"/>
      <c r="AC193" s="57"/>
    </row>
    <row r="194" spans="1:29" ht="30" customHeight="1">
      <c r="A194" s="108" t="s">
        <v>1158</v>
      </c>
      <c r="B194" s="140"/>
      <c r="C194" s="149" t="s">
        <v>1788</v>
      </c>
      <c r="D194" s="168">
        <v>15.35</v>
      </c>
      <c r="E194" s="160">
        <f>Tabla33[[#This Row],[PRECIO UNITARIO EN Bs]]/$F$6</f>
        <v>3.2534972445951675</v>
      </c>
      <c r="F194" s="129" t="s">
        <v>2019</v>
      </c>
      <c r="G194" s="129" t="s">
        <v>1926</v>
      </c>
      <c r="H194" s="130" t="s">
        <v>1888</v>
      </c>
      <c r="I194" s="143"/>
      <c r="J194" s="150">
        <v>7592637000216</v>
      </c>
      <c r="K194" s="151"/>
      <c r="L194" s="109">
        <f>IFERROR((B194*E194),"")</f>
        <v>0</v>
      </c>
      <c r="M194" s="110">
        <f>IFERROR((B194*D194),"")</f>
        <v>0</v>
      </c>
      <c r="N194" s="111"/>
      <c r="O194" s="102"/>
      <c r="P194" s="103"/>
      <c r="Q194" s="103"/>
      <c r="R194" s="104"/>
      <c r="S194" s="103"/>
      <c r="T194" s="114"/>
      <c r="U194" s="114"/>
      <c r="V194" s="54"/>
      <c r="W194" s="54"/>
      <c r="X194" s="54"/>
      <c r="Y194" s="54"/>
      <c r="AA194" s="56"/>
      <c r="AC194" s="57"/>
    </row>
    <row r="195" spans="1:29" ht="30" customHeight="1">
      <c r="A195" s="99" t="s">
        <v>2407</v>
      </c>
      <c r="B195" s="140"/>
      <c r="C195" s="152" t="s">
        <v>2466</v>
      </c>
      <c r="D195" s="169">
        <v>29.2</v>
      </c>
      <c r="E195" s="161">
        <f>Tabla33[[#This Row],[PRECIO UNITARIO EN Bs]]/$F$6</f>
        <v>6.1890631623569305</v>
      </c>
      <c r="F195" s="131" t="s">
        <v>2509</v>
      </c>
      <c r="G195" s="131" t="s">
        <v>1890</v>
      </c>
      <c r="H195" s="132" t="s">
        <v>1888</v>
      </c>
      <c r="I195" s="144"/>
      <c r="J195" s="153">
        <v>25526479</v>
      </c>
      <c r="K195" s="154"/>
      <c r="L195" s="112">
        <f>IFERROR((B195*E195),"")</f>
        <v>0</v>
      </c>
      <c r="M195" s="113">
        <f>IFERROR((B195*D195),"")</f>
        <v>0</v>
      </c>
      <c r="N195" s="111"/>
      <c r="O195" s="102"/>
      <c r="P195" s="103"/>
      <c r="Q195" s="103"/>
      <c r="R195" s="104"/>
      <c r="S195" s="103"/>
      <c r="T195" s="114"/>
      <c r="U195" s="114"/>
      <c r="V195" s="54"/>
      <c r="W195" s="54"/>
      <c r="X195" s="54"/>
      <c r="Y195" s="54"/>
      <c r="AA195" s="56"/>
      <c r="AC195" s="57"/>
    </row>
    <row r="196" spans="1:29" ht="30" customHeight="1">
      <c r="A196" s="108" t="s">
        <v>2408</v>
      </c>
      <c r="B196" s="140"/>
      <c r="C196" s="149" t="s">
        <v>2467</v>
      </c>
      <c r="D196" s="168">
        <v>21.65</v>
      </c>
      <c r="E196" s="160">
        <f>Tabla33[[#This Row],[PRECIO UNITARIO EN Bs]]/$F$6</f>
        <v>4.5888088172954635</v>
      </c>
      <c r="F196" s="129" t="s">
        <v>2510</v>
      </c>
      <c r="G196" s="129" t="s">
        <v>1890</v>
      </c>
      <c r="H196" s="130" t="s">
        <v>1888</v>
      </c>
      <c r="I196" s="143"/>
      <c r="J196" s="150">
        <v>112345202237</v>
      </c>
      <c r="K196" s="151"/>
      <c r="L196" s="109">
        <f>IFERROR((B196*E196),"")</f>
        <v>0</v>
      </c>
      <c r="M196" s="110">
        <f>IFERROR((B196*D196),"")</f>
        <v>0</v>
      </c>
      <c r="N196" s="111"/>
      <c r="O196" s="102"/>
      <c r="P196" s="103"/>
      <c r="Q196" s="103"/>
      <c r="R196" s="104"/>
      <c r="S196" s="103"/>
      <c r="T196" s="114"/>
      <c r="U196" s="114"/>
      <c r="V196" s="54"/>
      <c r="W196" s="54"/>
      <c r="X196" s="54"/>
      <c r="Y196" s="54"/>
      <c r="AA196" s="56"/>
      <c r="AC196" s="57"/>
    </row>
    <row r="197" spans="1:29" ht="30" customHeight="1">
      <c r="A197" s="99" t="s">
        <v>2153</v>
      </c>
      <c r="B197" s="140"/>
      <c r="C197" s="152" t="s">
        <v>2175</v>
      </c>
      <c r="D197" s="169">
        <v>24.21</v>
      </c>
      <c r="E197" s="161">
        <f>Tabla33[[#This Row],[PRECIO UNITARIO EN Bs]]/$F$6</f>
        <v>5.1314116150911406</v>
      </c>
      <c r="F197" s="131" t="s">
        <v>2017</v>
      </c>
      <c r="G197" s="131" t="s">
        <v>1901</v>
      </c>
      <c r="H197" s="132" t="s">
        <v>1888</v>
      </c>
      <c r="I197" s="144"/>
      <c r="J197" s="153">
        <v>7591196000071</v>
      </c>
      <c r="K197" s="154"/>
      <c r="L197" s="112">
        <f>IFERROR((B197*E197),"")</f>
        <v>0</v>
      </c>
      <c r="M197" s="113">
        <f>IFERROR((B197*D197),"")</f>
        <v>0</v>
      </c>
      <c r="N197" s="111"/>
      <c r="O197" s="102"/>
      <c r="P197" s="103"/>
      <c r="Q197" s="103"/>
      <c r="R197" s="104"/>
      <c r="S197" s="103"/>
      <c r="T197" s="114"/>
      <c r="U197" s="114"/>
      <c r="V197" s="54"/>
      <c r="W197" s="54"/>
      <c r="X197" s="54"/>
      <c r="Y197" s="54"/>
      <c r="AA197" s="56"/>
      <c r="AC197" s="57"/>
    </row>
    <row r="198" spans="1:29" ht="30" customHeight="1">
      <c r="A198" s="108" t="s">
        <v>1159</v>
      </c>
      <c r="B198" s="140"/>
      <c r="C198" s="149" t="s">
        <v>1566</v>
      </c>
      <c r="D198" s="168">
        <v>15.950793650793653</v>
      </c>
      <c r="E198" s="160">
        <f>Tabla33[[#This Row],[PRECIO UNITARIO EN Bs]]/$F$6</f>
        <v>3.3808379929617747</v>
      </c>
      <c r="F198" s="129" t="s">
        <v>2017</v>
      </c>
      <c r="G198" s="129" t="s">
        <v>1901</v>
      </c>
      <c r="H198" s="130" t="s">
        <v>1888</v>
      </c>
      <c r="I198" s="143"/>
      <c r="J198" s="150">
        <v>7591196000101</v>
      </c>
      <c r="K198" s="151"/>
      <c r="L198" s="109">
        <f>IFERROR((B198*E198),"")</f>
        <v>0</v>
      </c>
      <c r="M198" s="110">
        <f>IFERROR((B198*D198),"")</f>
        <v>0</v>
      </c>
      <c r="N198" s="111"/>
      <c r="O198" s="102"/>
      <c r="P198" s="103"/>
      <c r="Q198" s="103"/>
      <c r="R198" s="104"/>
      <c r="S198" s="103"/>
      <c r="T198" s="114"/>
      <c r="U198" s="114"/>
      <c r="V198" s="54"/>
      <c r="W198" s="54"/>
      <c r="X198" s="54"/>
      <c r="Y198" s="54"/>
      <c r="AA198" s="56"/>
      <c r="AC198" s="57"/>
    </row>
    <row r="199" spans="1:29" ht="30" customHeight="1">
      <c r="A199" s="99" t="s">
        <v>1160</v>
      </c>
      <c r="B199" s="140"/>
      <c r="C199" s="152" t="s">
        <v>1789</v>
      </c>
      <c r="D199" s="169">
        <v>15.6</v>
      </c>
      <c r="E199" s="161">
        <f>Tabla33[[#This Row],[PRECIO UNITARIO EN Bs]]/$F$6</f>
        <v>3.3064857990674015</v>
      </c>
      <c r="F199" s="131" t="s">
        <v>2021</v>
      </c>
      <c r="G199" s="131" t="s">
        <v>1921</v>
      </c>
      <c r="H199" s="132" t="s">
        <v>1888</v>
      </c>
      <c r="I199" s="144"/>
      <c r="J199" s="153">
        <v>7591955000175</v>
      </c>
      <c r="K199" s="154"/>
      <c r="L199" s="112">
        <f>IFERROR((B199*E199),"")</f>
        <v>0</v>
      </c>
      <c r="M199" s="113">
        <f>IFERROR((B199*D199),"")</f>
        <v>0</v>
      </c>
      <c r="N199" s="111"/>
      <c r="O199" s="102"/>
      <c r="P199" s="103"/>
      <c r="Q199" s="103"/>
      <c r="R199" s="104"/>
      <c r="S199" s="103"/>
      <c r="T199" s="114"/>
      <c r="U199" s="114"/>
      <c r="V199" s="54"/>
      <c r="W199" s="54"/>
      <c r="X199" s="54"/>
      <c r="Y199" s="54"/>
      <c r="AA199" s="56"/>
      <c r="AC199" s="57"/>
    </row>
    <row r="200" spans="1:29" ht="30" customHeight="1">
      <c r="A200" s="108" t="s">
        <v>1161</v>
      </c>
      <c r="B200" s="140"/>
      <c r="C200" s="185" t="s">
        <v>1567</v>
      </c>
      <c r="D200" s="186">
        <v>9.6777777777777789</v>
      </c>
      <c r="E200" s="187">
        <f>Tabla33[[#This Row],[PRECIO UNITARIO EN Bs]]/$F$6</f>
        <v>2.0512458197918142</v>
      </c>
      <c r="F200" s="188" t="s">
        <v>1985</v>
      </c>
      <c r="G200" s="188" t="s">
        <v>1891</v>
      </c>
      <c r="H200" s="130" t="s">
        <v>1888</v>
      </c>
      <c r="I200" s="143"/>
      <c r="J200" s="150" t="s">
        <v>2106</v>
      </c>
      <c r="K200" s="151"/>
      <c r="L200" s="109">
        <f>IFERROR((B200*E200),"")</f>
        <v>0</v>
      </c>
      <c r="M200" s="110">
        <f>IFERROR((B200*D200),"")</f>
        <v>0</v>
      </c>
      <c r="N200" s="111"/>
      <c r="O200" s="102"/>
      <c r="P200" s="103"/>
      <c r="Q200" s="103"/>
      <c r="R200" s="104"/>
      <c r="S200" s="103"/>
      <c r="T200" s="114"/>
      <c r="U200" s="114"/>
      <c r="V200" s="54"/>
      <c r="W200" s="54"/>
      <c r="X200" s="54"/>
      <c r="Y200" s="54"/>
      <c r="AA200" s="56"/>
      <c r="AC200" s="57"/>
    </row>
    <row r="201" spans="1:29" ht="30" customHeight="1">
      <c r="A201" s="99" t="s">
        <v>1162</v>
      </c>
      <c r="B201" s="140"/>
      <c r="C201" s="152" t="s">
        <v>1790</v>
      </c>
      <c r="D201" s="169">
        <v>36.214285714285715</v>
      </c>
      <c r="E201" s="161">
        <f>Tabla33[[#This Row],[PRECIO UNITARIO EN Bs]]/$F$6</f>
        <v>7.6757706049778962</v>
      </c>
      <c r="F201" s="131" t="s">
        <v>1996</v>
      </c>
      <c r="G201" s="131" t="s">
        <v>1934</v>
      </c>
      <c r="H201" s="132" t="s">
        <v>1888</v>
      </c>
      <c r="I201" s="144"/>
      <c r="J201" s="153">
        <v>7895296263016</v>
      </c>
      <c r="K201" s="154"/>
      <c r="L201" s="112">
        <f>IFERROR((B201*E201),"")</f>
        <v>0</v>
      </c>
      <c r="M201" s="113">
        <f>IFERROR((B201*D201),"")</f>
        <v>0</v>
      </c>
      <c r="N201" s="111"/>
      <c r="O201" s="102"/>
      <c r="P201" s="103"/>
      <c r="Q201" s="103"/>
      <c r="R201" s="104"/>
      <c r="S201" s="103"/>
      <c r="T201" s="114"/>
      <c r="U201" s="114"/>
      <c r="V201" s="54"/>
      <c r="W201" s="54"/>
      <c r="X201" s="54"/>
      <c r="Y201" s="54"/>
      <c r="AA201" s="56"/>
      <c r="AC201" s="57"/>
    </row>
    <row r="202" spans="1:29" ht="30" customHeight="1">
      <c r="A202" s="108" t="s">
        <v>2203</v>
      </c>
      <c r="B202" s="140"/>
      <c r="C202" s="185" t="s">
        <v>2235</v>
      </c>
      <c r="D202" s="186">
        <v>9.3640625000000011</v>
      </c>
      <c r="E202" s="187">
        <f>Tabla33[[#This Row],[PRECIO UNITARIO EN Bs]]/$F$6</f>
        <v>1.9847525434506148</v>
      </c>
      <c r="F202" s="188" t="s">
        <v>1981</v>
      </c>
      <c r="G202" s="188" t="s">
        <v>1954</v>
      </c>
      <c r="H202" s="130" t="s">
        <v>1888</v>
      </c>
      <c r="I202" s="143"/>
      <c r="J202" s="150">
        <v>7598579000506</v>
      </c>
      <c r="K202" s="151"/>
      <c r="L202" s="109">
        <f>IFERROR((B202*E202),"")</f>
        <v>0</v>
      </c>
      <c r="M202" s="110">
        <f>IFERROR((B202*D202),"")</f>
        <v>0</v>
      </c>
      <c r="N202" s="111"/>
      <c r="O202" s="102"/>
      <c r="P202" s="103"/>
      <c r="Q202" s="103"/>
      <c r="R202" s="104"/>
      <c r="S202" s="103"/>
      <c r="T202" s="114"/>
      <c r="U202" s="114"/>
      <c r="V202" s="54"/>
      <c r="W202" s="54"/>
      <c r="X202" s="54"/>
      <c r="Y202" s="54"/>
      <c r="AA202" s="56"/>
      <c r="AC202" s="57"/>
    </row>
    <row r="203" spans="1:29" ht="30" customHeight="1">
      <c r="A203" s="99" t="s">
        <v>1163</v>
      </c>
      <c r="B203" s="140"/>
      <c r="C203" s="152" t="s">
        <v>1568</v>
      </c>
      <c r="D203" s="169">
        <v>3.8277777777777775</v>
      </c>
      <c r="E203" s="161">
        <f>Tabla33[[#This Row],[PRECIO UNITARIO EN Bs]]/$F$6</f>
        <v>0.81131364514153825</v>
      </c>
      <c r="F203" s="131" t="s">
        <v>1985</v>
      </c>
      <c r="G203" s="131" t="s">
        <v>1914</v>
      </c>
      <c r="H203" s="132" t="s">
        <v>1888</v>
      </c>
      <c r="I203" s="144"/>
      <c r="J203" s="153">
        <v>7800061001120</v>
      </c>
      <c r="K203" s="154"/>
      <c r="L203" s="112">
        <f>IFERROR((B203*E203),"")</f>
        <v>0</v>
      </c>
      <c r="M203" s="113">
        <f>IFERROR((B203*D203),"")</f>
        <v>0</v>
      </c>
      <c r="N203" s="111"/>
      <c r="O203" s="102"/>
      <c r="P203" s="103"/>
      <c r="Q203" s="103"/>
      <c r="R203" s="104"/>
      <c r="S203" s="103"/>
      <c r="T203" s="114"/>
      <c r="U203" s="114"/>
      <c r="V203" s="54"/>
      <c r="W203" s="54"/>
      <c r="X203" s="54"/>
      <c r="Y203" s="54"/>
      <c r="AA203" s="56"/>
      <c r="AC203" s="57"/>
    </row>
    <row r="204" spans="1:29" ht="30" customHeight="1">
      <c r="A204" s="108" t="s">
        <v>1164</v>
      </c>
      <c r="B204" s="140"/>
      <c r="C204" s="149" t="s">
        <v>1569</v>
      </c>
      <c r="D204" s="168">
        <v>14.848437500000001</v>
      </c>
      <c r="E204" s="160">
        <f>Tabla33[[#This Row],[PRECIO UNITARIO EN Bs]]/$F$6</f>
        <v>3.1471889571852483</v>
      </c>
      <c r="F204" s="129" t="s">
        <v>1984</v>
      </c>
      <c r="G204" s="129" t="s">
        <v>1911</v>
      </c>
      <c r="H204" s="130" t="s">
        <v>1889</v>
      </c>
      <c r="I204" s="143" t="s">
        <v>2084</v>
      </c>
      <c r="J204" s="150">
        <v>7591020080750</v>
      </c>
      <c r="K204" s="151"/>
      <c r="L204" s="109">
        <f>IFERROR((B204*E204),"")</f>
        <v>0</v>
      </c>
      <c r="M204" s="110">
        <f>IFERROR((B204*D204),"")</f>
        <v>0</v>
      </c>
      <c r="N204" s="111"/>
      <c r="O204" s="102"/>
      <c r="P204" s="103"/>
      <c r="Q204" s="103"/>
      <c r="R204" s="104"/>
      <c r="S204" s="103"/>
      <c r="T204" s="114"/>
      <c r="U204" s="114"/>
      <c r="V204" s="54"/>
      <c r="W204" s="54"/>
      <c r="X204" s="54"/>
      <c r="Y204" s="54"/>
      <c r="AA204" s="56"/>
      <c r="AC204" s="57"/>
    </row>
    <row r="205" spans="1:29" ht="30" customHeight="1">
      <c r="A205" s="99" t="s">
        <v>2204</v>
      </c>
      <c r="B205" s="140"/>
      <c r="C205" s="152" t="s">
        <v>2236</v>
      </c>
      <c r="D205" s="169">
        <v>24.141406249999999</v>
      </c>
      <c r="E205" s="161">
        <f>Tabla33[[#This Row],[PRECIO UNITARIO EN Bs]]/$F$6</f>
        <v>5.1168728804578212</v>
      </c>
      <c r="F205" s="131" t="s">
        <v>1984</v>
      </c>
      <c r="G205" s="131" t="s">
        <v>1911</v>
      </c>
      <c r="H205" s="132" t="s">
        <v>1889</v>
      </c>
      <c r="I205" s="144" t="s">
        <v>2084</v>
      </c>
      <c r="J205" s="153">
        <v>7591020080767</v>
      </c>
      <c r="K205" s="154"/>
      <c r="L205" s="112">
        <f>IFERROR((B205*E205),"")</f>
        <v>0</v>
      </c>
      <c r="M205" s="113">
        <f>IFERROR((B205*D205),"")</f>
        <v>0</v>
      </c>
      <c r="N205" s="111"/>
      <c r="O205" s="102"/>
      <c r="P205" s="103"/>
      <c r="Q205" s="103"/>
      <c r="R205" s="104"/>
      <c r="S205" s="103"/>
      <c r="T205" s="114"/>
      <c r="U205" s="114"/>
      <c r="V205" s="54"/>
      <c r="W205" s="54"/>
      <c r="X205" s="54"/>
      <c r="Y205" s="54"/>
      <c r="AA205" s="56"/>
      <c r="AC205" s="57"/>
    </row>
    <row r="206" spans="1:29" ht="30" customHeight="1">
      <c r="A206" s="108" t="s">
        <v>1165</v>
      </c>
      <c r="B206" s="140"/>
      <c r="C206" s="185" t="s">
        <v>1570</v>
      </c>
      <c r="D206" s="186">
        <v>4.8801587301587306</v>
      </c>
      <c r="E206" s="187">
        <f>Tabla33[[#This Row],[PRECIO UNITARIO EN Bs]]/$F$6</f>
        <v>1.0343702268246568</v>
      </c>
      <c r="F206" s="188" t="s">
        <v>1972</v>
      </c>
      <c r="G206" s="188" t="s">
        <v>1891</v>
      </c>
      <c r="H206" s="130" t="s">
        <v>1888</v>
      </c>
      <c r="I206" s="143"/>
      <c r="J206" s="150">
        <v>7598008000311</v>
      </c>
      <c r="K206" s="151"/>
      <c r="L206" s="109">
        <f>IFERROR((B206*E206),"")</f>
        <v>0</v>
      </c>
      <c r="M206" s="110">
        <f>IFERROR((B206*D206),"")</f>
        <v>0</v>
      </c>
      <c r="N206" s="111"/>
      <c r="O206" s="102"/>
      <c r="P206" s="103"/>
      <c r="Q206" s="103"/>
      <c r="R206" s="104"/>
      <c r="S206" s="103"/>
      <c r="T206" s="114"/>
      <c r="U206" s="114"/>
      <c r="V206" s="54"/>
      <c r="W206" s="54"/>
      <c r="X206" s="54"/>
      <c r="Y206" s="54"/>
      <c r="AA206" s="56"/>
      <c r="AC206" s="57"/>
    </row>
    <row r="207" spans="1:29" ht="30" customHeight="1">
      <c r="A207" s="99" t="s">
        <v>1166</v>
      </c>
      <c r="B207" s="140"/>
      <c r="C207" s="152" t="s">
        <v>1571</v>
      </c>
      <c r="D207" s="169">
        <v>5.0865079365079362</v>
      </c>
      <c r="E207" s="161">
        <f>Tabla33[[#This Row],[PRECIO UNITARIO EN Bs]]/$F$6</f>
        <v>1.0781068114684054</v>
      </c>
      <c r="F207" s="131" t="s">
        <v>1972</v>
      </c>
      <c r="G207" s="131" t="s">
        <v>1895</v>
      </c>
      <c r="H207" s="132" t="s">
        <v>1888</v>
      </c>
      <c r="I207" s="144"/>
      <c r="J207" s="153">
        <v>8906046119572</v>
      </c>
      <c r="K207" s="154"/>
      <c r="L207" s="112">
        <f>IFERROR((B207*E207),"")</f>
        <v>0</v>
      </c>
      <c r="M207" s="113">
        <f>IFERROR((B207*D207),"")</f>
        <v>0</v>
      </c>
      <c r="N207" s="111"/>
      <c r="O207" s="102"/>
      <c r="P207" s="103"/>
      <c r="Q207" s="103"/>
      <c r="R207" s="104"/>
      <c r="S207" s="103"/>
      <c r="T207" s="114"/>
      <c r="U207" s="114"/>
      <c r="V207" s="54"/>
      <c r="W207" s="54"/>
      <c r="X207" s="54"/>
      <c r="Y207" s="54"/>
      <c r="AA207" s="56"/>
      <c r="AC207" s="57"/>
    </row>
    <row r="208" spans="1:29" ht="30" customHeight="1">
      <c r="A208" s="108" t="s">
        <v>1167</v>
      </c>
      <c r="B208" s="140"/>
      <c r="C208" s="149" t="s">
        <v>1791</v>
      </c>
      <c r="D208" s="168">
        <v>12.167999999999999</v>
      </c>
      <c r="E208" s="160">
        <f>Tabla33[[#This Row],[PRECIO UNITARIO EN Bs]]/$F$6</f>
        <v>2.5790589232725729</v>
      </c>
      <c r="F208" s="129" t="s">
        <v>1973</v>
      </c>
      <c r="G208" s="129" t="s">
        <v>1893</v>
      </c>
      <c r="H208" s="130" t="s">
        <v>1888</v>
      </c>
      <c r="I208" s="143"/>
      <c r="J208" s="150">
        <v>7591818116043</v>
      </c>
      <c r="K208" s="151"/>
      <c r="L208" s="109">
        <f>IFERROR((B208*E208),"")</f>
        <v>0</v>
      </c>
      <c r="M208" s="110">
        <f>IFERROR((B208*D208),"")</f>
        <v>0</v>
      </c>
      <c r="N208" s="111"/>
      <c r="O208" s="102"/>
      <c r="P208" s="103"/>
      <c r="Q208" s="103"/>
      <c r="R208" s="104"/>
      <c r="S208" s="103"/>
      <c r="T208" s="114"/>
      <c r="U208" s="114"/>
      <c r="V208" s="54"/>
      <c r="W208" s="54"/>
      <c r="X208" s="54"/>
      <c r="Y208" s="54"/>
      <c r="AA208" s="56"/>
      <c r="AC208" s="57"/>
    </row>
    <row r="209" spans="1:29" ht="30" customHeight="1">
      <c r="A209" s="99" t="s">
        <v>1168</v>
      </c>
      <c r="B209" s="140"/>
      <c r="C209" s="152" t="s">
        <v>1792</v>
      </c>
      <c r="D209" s="169">
        <v>22.682400000000001</v>
      </c>
      <c r="E209" s="161">
        <f>Tabla33[[#This Row],[PRECIO UNITARIO EN Bs]]/$F$6</f>
        <v>4.8076303518440016</v>
      </c>
      <c r="F209" s="131" t="s">
        <v>1976</v>
      </c>
      <c r="G209" s="131" t="s">
        <v>1893</v>
      </c>
      <c r="H209" s="132" t="s">
        <v>1888</v>
      </c>
      <c r="I209" s="144"/>
      <c r="J209" s="153">
        <v>7591818215265</v>
      </c>
      <c r="K209" s="154"/>
      <c r="L209" s="112">
        <f>IFERROR((B209*E209),"")</f>
        <v>0</v>
      </c>
      <c r="M209" s="113">
        <f>IFERROR((B209*D209),"")</f>
        <v>0</v>
      </c>
      <c r="N209" s="111"/>
      <c r="O209" s="102"/>
      <c r="P209" s="103"/>
      <c r="Q209" s="103"/>
      <c r="R209" s="104"/>
      <c r="S209" s="103"/>
      <c r="T209" s="114"/>
      <c r="U209" s="114"/>
      <c r="V209" s="54"/>
      <c r="W209" s="54"/>
      <c r="X209" s="54"/>
      <c r="Y209" s="54"/>
      <c r="AA209" s="56"/>
      <c r="AC209" s="57"/>
    </row>
    <row r="210" spans="1:29" ht="30" customHeight="1">
      <c r="A210" s="108" t="s">
        <v>1169</v>
      </c>
      <c r="B210" s="140"/>
      <c r="C210" s="149" t="s">
        <v>1793</v>
      </c>
      <c r="D210" s="168">
        <v>28.83</v>
      </c>
      <c r="E210" s="160">
        <f>Tabla33[[#This Row],[PRECIO UNITARIO EN Bs]]/$F$6</f>
        <v>6.1106401017380243</v>
      </c>
      <c r="F210" s="129" t="s">
        <v>1982</v>
      </c>
      <c r="G210" s="129" t="s">
        <v>1893</v>
      </c>
      <c r="H210" s="130" t="s">
        <v>1888</v>
      </c>
      <c r="I210" s="143"/>
      <c r="J210" s="150">
        <v>7591818000106</v>
      </c>
      <c r="K210" s="151"/>
      <c r="L210" s="109">
        <f>IFERROR((B210*E210),"")</f>
        <v>0</v>
      </c>
      <c r="M210" s="110">
        <f>IFERROR((B210*D210),"")</f>
        <v>0</v>
      </c>
      <c r="N210" s="111"/>
      <c r="O210" s="102"/>
      <c r="P210" s="103"/>
      <c r="Q210" s="103"/>
      <c r="R210" s="104"/>
      <c r="S210" s="103"/>
      <c r="T210" s="114"/>
      <c r="U210" s="114"/>
      <c r="V210" s="54"/>
      <c r="W210" s="54"/>
      <c r="X210" s="54"/>
      <c r="Y210" s="54"/>
      <c r="AA210" s="56"/>
      <c r="AC210" s="57"/>
    </row>
    <row r="211" spans="1:29" ht="30" customHeight="1">
      <c r="A211" s="99" t="s">
        <v>1170</v>
      </c>
      <c r="B211" s="140"/>
      <c r="C211" s="152" t="s">
        <v>1794</v>
      </c>
      <c r="D211" s="169">
        <v>35.661599999999993</v>
      </c>
      <c r="E211" s="161">
        <f>Tabla33[[#This Row],[PRECIO UNITARIO EN Bs]]/$F$6</f>
        <v>7.5586265366680783</v>
      </c>
      <c r="F211" s="131" t="s">
        <v>1982</v>
      </c>
      <c r="G211" s="131" t="s">
        <v>1893</v>
      </c>
      <c r="H211" s="132" t="s">
        <v>1888</v>
      </c>
      <c r="I211" s="144"/>
      <c r="J211" s="153">
        <v>7591818000182</v>
      </c>
      <c r="K211" s="154"/>
      <c r="L211" s="112">
        <f>IFERROR((B211*E211),"")</f>
        <v>0</v>
      </c>
      <c r="M211" s="113">
        <f>IFERROR((B211*D211),"")</f>
        <v>0</v>
      </c>
      <c r="N211" s="111"/>
      <c r="O211" s="102"/>
      <c r="P211" s="103"/>
      <c r="Q211" s="103"/>
      <c r="R211" s="104"/>
      <c r="S211" s="103"/>
      <c r="T211" s="114"/>
      <c r="U211" s="114"/>
      <c r="V211" s="54"/>
      <c r="W211" s="54"/>
      <c r="X211" s="54"/>
      <c r="Y211" s="54"/>
      <c r="AA211" s="56"/>
      <c r="AC211" s="57"/>
    </row>
    <row r="212" spans="1:29" ht="30" customHeight="1">
      <c r="A212" s="108" t="s">
        <v>1171</v>
      </c>
      <c r="B212" s="140"/>
      <c r="C212" s="149" t="s">
        <v>1572</v>
      </c>
      <c r="D212" s="168">
        <v>11.1</v>
      </c>
      <c r="E212" s="160">
        <f>Tabla33[[#This Row],[PRECIO UNITARIO EN Bs]]/$F$6</f>
        <v>2.3526918185671892</v>
      </c>
      <c r="F212" s="129" t="s">
        <v>1975</v>
      </c>
      <c r="G212" s="129" t="s">
        <v>1926</v>
      </c>
      <c r="H212" s="130" t="s">
        <v>1888</v>
      </c>
      <c r="I212" s="143"/>
      <c r="J212" s="150">
        <v>7592637001312</v>
      </c>
      <c r="K212" s="151"/>
      <c r="L212" s="109">
        <f>IFERROR((B212*E212),"")</f>
        <v>0</v>
      </c>
      <c r="M212" s="110">
        <f>IFERROR((B212*D212),"")</f>
        <v>0</v>
      </c>
      <c r="N212" s="111"/>
      <c r="O212" s="102"/>
      <c r="P212" s="103"/>
      <c r="Q212" s="103"/>
      <c r="R212" s="104"/>
      <c r="S212" s="103"/>
      <c r="T212" s="114"/>
      <c r="U212" s="114"/>
      <c r="V212" s="54"/>
      <c r="W212" s="54"/>
      <c r="X212" s="54"/>
      <c r="Y212" s="54"/>
      <c r="AA212" s="56"/>
      <c r="AC212" s="57"/>
    </row>
    <row r="213" spans="1:29" ht="30" customHeight="1">
      <c r="A213" s="99" t="s">
        <v>2409</v>
      </c>
      <c r="B213" s="140"/>
      <c r="C213" s="152" t="s">
        <v>2468</v>
      </c>
      <c r="D213" s="169">
        <v>11.8</v>
      </c>
      <c r="E213" s="161">
        <f>Tabla33[[#This Row],[PRECIO UNITARIO EN Bs]]/$F$6</f>
        <v>2.5010597710894449</v>
      </c>
      <c r="F213" s="131" t="s">
        <v>2511</v>
      </c>
      <c r="G213" s="131" t="s">
        <v>1890</v>
      </c>
      <c r="H213" s="132" t="s">
        <v>1888</v>
      </c>
      <c r="I213" s="144"/>
      <c r="J213" s="153">
        <v>112255006185</v>
      </c>
      <c r="K213" s="154"/>
      <c r="L213" s="112">
        <f>IFERROR((B213*E213),"")</f>
        <v>0</v>
      </c>
      <c r="M213" s="113">
        <f>IFERROR((B213*D213),"")</f>
        <v>0</v>
      </c>
      <c r="N213" s="111"/>
      <c r="O213" s="102"/>
      <c r="P213" s="103"/>
      <c r="Q213" s="103"/>
      <c r="R213" s="104"/>
      <c r="S213" s="103"/>
      <c r="T213" s="114"/>
      <c r="U213" s="114"/>
      <c r="V213" s="54"/>
      <c r="W213" s="54"/>
      <c r="X213" s="54"/>
      <c r="Y213" s="54"/>
      <c r="AA213" s="56"/>
      <c r="AC213" s="57"/>
    </row>
    <row r="214" spans="1:29" ht="30" customHeight="1">
      <c r="A214" s="108" t="s">
        <v>2410</v>
      </c>
      <c r="B214" s="140"/>
      <c r="C214" s="149" t="s">
        <v>2469</v>
      </c>
      <c r="D214" s="168">
        <v>24.9</v>
      </c>
      <c r="E214" s="160">
        <f>Tabla33[[#This Row],[PRECIO UNITARIO EN Bs]]/$F$6</f>
        <v>5.2776600254345061</v>
      </c>
      <c r="F214" s="129" t="s">
        <v>2013</v>
      </c>
      <c r="G214" s="129" t="s">
        <v>1899</v>
      </c>
      <c r="H214" s="130" t="s">
        <v>1888</v>
      </c>
      <c r="I214" s="143"/>
      <c r="J214" s="150">
        <v>7703763300051</v>
      </c>
      <c r="K214" s="151"/>
      <c r="L214" s="109">
        <f>IFERROR((B214*E214),"")</f>
        <v>0</v>
      </c>
      <c r="M214" s="110">
        <f>IFERROR((B214*D214),"")</f>
        <v>0</v>
      </c>
      <c r="N214" s="111"/>
      <c r="O214" s="102"/>
      <c r="P214" s="103"/>
      <c r="Q214" s="103"/>
      <c r="R214" s="104"/>
      <c r="S214" s="103"/>
      <c r="T214" s="114"/>
      <c r="U214" s="114"/>
      <c r="V214" s="54"/>
      <c r="W214" s="54"/>
      <c r="X214" s="54"/>
      <c r="Y214" s="54"/>
      <c r="AA214" s="56"/>
      <c r="AC214" s="57"/>
    </row>
    <row r="215" spans="1:29" ht="30" customHeight="1">
      <c r="A215" s="99" t="s">
        <v>1172</v>
      </c>
      <c r="B215" s="140"/>
      <c r="C215" s="152" t="s">
        <v>1573</v>
      </c>
      <c r="D215" s="169">
        <v>2.7753968253968253</v>
      </c>
      <c r="E215" s="161">
        <f>Tabla33[[#This Row],[PRECIO UNITARIO EN Bs]]/$F$6</f>
        <v>0.58825706345841999</v>
      </c>
      <c r="F215" s="131" t="s">
        <v>1985</v>
      </c>
      <c r="G215" s="131" t="s">
        <v>1935</v>
      </c>
      <c r="H215" s="132" t="s">
        <v>1888</v>
      </c>
      <c r="I215" s="144"/>
      <c r="J215" s="153" t="s">
        <v>2107</v>
      </c>
      <c r="K215" s="154"/>
      <c r="L215" s="112">
        <f>IFERROR((B215*E215),"")</f>
        <v>0</v>
      </c>
      <c r="M215" s="113">
        <f>IFERROR((B215*D215),"")</f>
        <v>0</v>
      </c>
      <c r="N215" s="111"/>
      <c r="O215" s="102"/>
      <c r="P215" s="103"/>
      <c r="Q215" s="103"/>
      <c r="R215" s="104"/>
      <c r="S215" s="103"/>
      <c r="T215" s="114"/>
      <c r="U215" s="114"/>
      <c r="V215" s="54"/>
      <c r="W215" s="54"/>
      <c r="X215" s="54"/>
      <c r="Y215" s="54"/>
      <c r="AA215" s="56"/>
      <c r="AC215" s="57"/>
    </row>
    <row r="216" spans="1:29" ht="30" customHeight="1">
      <c r="A216" s="108" t="s">
        <v>1173</v>
      </c>
      <c r="B216" s="140"/>
      <c r="C216" s="149" t="s">
        <v>1574</v>
      </c>
      <c r="D216" s="168">
        <v>28.6</v>
      </c>
      <c r="E216" s="160">
        <f>Tabla33[[#This Row],[PRECIO UNITARIO EN Bs]]/$F$6</f>
        <v>6.0618906316235694</v>
      </c>
      <c r="F216" s="129" t="s">
        <v>1975</v>
      </c>
      <c r="G216" s="129" t="s">
        <v>1936</v>
      </c>
      <c r="H216" s="130" t="s">
        <v>1889</v>
      </c>
      <c r="I216" s="143" t="s">
        <v>2084</v>
      </c>
      <c r="J216" s="150">
        <v>7592782001755</v>
      </c>
      <c r="K216" s="151"/>
      <c r="L216" s="109">
        <f>IFERROR((B216*E216),"")</f>
        <v>0</v>
      </c>
      <c r="M216" s="110">
        <f>IFERROR((B216*D216),"")</f>
        <v>0</v>
      </c>
      <c r="N216" s="111"/>
      <c r="O216" s="102"/>
      <c r="P216" s="103"/>
      <c r="Q216" s="103"/>
      <c r="R216" s="104"/>
      <c r="S216" s="103"/>
      <c r="T216" s="114"/>
      <c r="U216" s="114"/>
      <c r="V216" s="54"/>
      <c r="W216" s="54"/>
      <c r="X216" s="54"/>
      <c r="Y216" s="54"/>
      <c r="AA216" s="56"/>
      <c r="AC216" s="57"/>
    </row>
    <row r="217" spans="1:29" ht="30" customHeight="1">
      <c r="A217" s="99" t="s">
        <v>1174</v>
      </c>
      <c r="B217" s="140"/>
      <c r="C217" s="152" t="s">
        <v>1795</v>
      </c>
      <c r="D217" s="169">
        <v>88.660000000000011</v>
      </c>
      <c r="E217" s="161">
        <f>Tabla33[[#This Row],[PRECIO UNITARIO EN Bs]]/$F$6</f>
        <v>18.791860958033066</v>
      </c>
      <c r="F217" s="131" t="s">
        <v>2022</v>
      </c>
      <c r="G217" s="131" t="s">
        <v>1898</v>
      </c>
      <c r="H217" s="132" t="s">
        <v>1888</v>
      </c>
      <c r="I217" s="144"/>
      <c r="J217" s="153">
        <v>7592806132014</v>
      </c>
      <c r="K217" s="154"/>
      <c r="L217" s="112">
        <f>IFERROR((B217*E217),"")</f>
        <v>0</v>
      </c>
      <c r="M217" s="113">
        <f>IFERROR((B217*D217),"")</f>
        <v>0</v>
      </c>
      <c r="N217" s="111"/>
      <c r="O217" s="102"/>
      <c r="P217" s="103"/>
      <c r="Q217" s="103"/>
      <c r="R217" s="104"/>
      <c r="S217" s="103"/>
      <c r="T217" s="114"/>
      <c r="U217" s="114"/>
      <c r="V217" s="54"/>
      <c r="W217" s="54"/>
      <c r="X217" s="54"/>
      <c r="Y217" s="54"/>
      <c r="AA217" s="56"/>
      <c r="AC217" s="57"/>
    </row>
    <row r="218" spans="1:29" ht="30" customHeight="1">
      <c r="A218" s="108" t="s">
        <v>1175</v>
      </c>
      <c r="B218" s="140"/>
      <c r="C218" s="149" t="s">
        <v>1575</v>
      </c>
      <c r="D218" s="168">
        <v>0.67063492063492069</v>
      </c>
      <c r="E218" s="160">
        <f>Tabla33[[#This Row],[PRECIO UNITARIO EN Bs]]/$F$6</f>
        <v>0.14214390009218328</v>
      </c>
      <c r="F218" s="129" t="s">
        <v>2023</v>
      </c>
      <c r="G218" s="129" t="s">
        <v>1937</v>
      </c>
      <c r="H218" s="130" t="s">
        <v>1888</v>
      </c>
      <c r="I218" s="143"/>
      <c r="J218" s="150" t="s">
        <v>2091</v>
      </c>
      <c r="K218" s="151"/>
      <c r="L218" s="109">
        <f>IFERROR((B218*E218),"")</f>
        <v>0</v>
      </c>
      <c r="M218" s="110">
        <f>IFERROR((B218*D218),"")</f>
        <v>0</v>
      </c>
      <c r="N218" s="111"/>
      <c r="O218" s="102"/>
      <c r="P218" s="103"/>
      <c r="Q218" s="103"/>
      <c r="R218" s="104"/>
      <c r="S218" s="103"/>
      <c r="T218" s="114"/>
      <c r="U218" s="114"/>
      <c r="V218" s="54"/>
      <c r="W218" s="54"/>
      <c r="X218" s="54"/>
      <c r="Y218" s="54"/>
      <c r="AA218" s="56"/>
      <c r="AC218" s="57"/>
    </row>
    <row r="219" spans="1:29" ht="30" customHeight="1">
      <c r="A219" s="99" t="s">
        <v>1176</v>
      </c>
      <c r="B219" s="140"/>
      <c r="C219" s="152" t="s">
        <v>1796</v>
      </c>
      <c r="D219" s="169">
        <v>26.7592</v>
      </c>
      <c r="E219" s="161">
        <f>Tabla33[[#This Row],[PRECIO UNITARIO EN Bs]]/$F$6</f>
        <v>5.6717253073336158</v>
      </c>
      <c r="F219" s="131" t="s">
        <v>1999</v>
      </c>
      <c r="G219" s="131" t="s">
        <v>1911</v>
      </c>
      <c r="H219" s="132" t="s">
        <v>1888</v>
      </c>
      <c r="I219" s="144"/>
      <c r="J219" s="153">
        <v>7591020001052</v>
      </c>
      <c r="K219" s="154"/>
      <c r="L219" s="112">
        <f>IFERROR((B219*E219),"")</f>
        <v>0</v>
      </c>
      <c r="M219" s="113">
        <f>IFERROR((B219*D219),"")</f>
        <v>0</v>
      </c>
      <c r="N219" s="111"/>
      <c r="O219" s="102"/>
      <c r="P219" s="103"/>
      <c r="Q219" s="103"/>
      <c r="R219" s="104"/>
      <c r="S219" s="103"/>
      <c r="T219" s="114"/>
      <c r="U219" s="114"/>
      <c r="V219" s="54"/>
      <c r="W219" s="54"/>
      <c r="X219" s="54"/>
      <c r="Y219" s="54"/>
      <c r="AA219" s="56"/>
      <c r="AC219" s="57"/>
    </row>
    <row r="220" spans="1:29" ht="30" customHeight="1">
      <c r="A220" s="108" t="s">
        <v>1177</v>
      </c>
      <c r="B220" s="140"/>
      <c r="C220" s="149" t="s">
        <v>1576</v>
      </c>
      <c r="D220" s="168">
        <v>8.8626984126984141</v>
      </c>
      <c r="E220" s="160">
        <f>Tabla33[[#This Row],[PRECIO UNITARIO EN Bs]]/$F$6</f>
        <v>1.8784863104490068</v>
      </c>
      <c r="F220" s="129" t="s">
        <v>2024</v>
      </c>
      <c r="G220" s="129" t="s">
        <v>1932</v>
      </c>
      <c r="H220" s="130" t="s">
        <v>1888</v>
      </c>
      <c r="I220" s="143"/>
      <c r="J220" s="150">
        <v>7894164006472</v>
      </c>
      <c r="K220" s="151"/>
      <c r="L220" s="109">
        <f>IFERROR((B220*E220),"")</f>
        <v>0</v>
      </c>
      <c r="M220" s="110">
        <f>IFERROR((B220*D220),"")</f>
        <v>0</v>
      </c>
      <c r="N220" s="111"/>
      <c r="O220" s="102"/>
      <c r="P220" s="103"/>
      <c r="Q220" s="103"/>
      <c r="R220" s="104"/>
      <c r="S220" s="103"/>
      <c r="T220" s="114"/>
      <c r="U220" s="114"/>
      <c r="V220" s="54"/>
      <c r="W220" s="54"/>
      <c r="X220" s="54"/>
      <c r="Y220" s="54"/>
      <c r="AA220" s="56"/>
      <c r="AC220" s="57"/>
    </row>
    <row r="221" spans="1:29" ht="30" customHeight="1">
      <c r="A221" s="99" t="s">
        <v>1178</v>
      </c>
      <c r="B221" s="140"/>
      <c r="C221" s="185" t="s">
        <v>1577</v>
      </c>
      <c r="D221" s="186">
        <v>2.1563492063492067</v>
      </c>
      <c r="E221" s="187">
        <f>Tabla33[[#This Row],[PRECIO UNITARIO EN Bs]]/$F$6</f>
        <v>0.45704730952717393</v>
      </c>
      <c r="F221" s="188" t="s">
        <v>2025</v>
      </c>
      <c r="G221" s="188" t="s">
        <v>1891</v>
      </c>
      <c r="H221" s="132" t="s">
        <v>1888</v>
      </c>
      <c r="I221" s="144"/>
      <c r="J221" s="153" t="s">
        <v>2108</v>
      </c>
      <c r="K221" s="154"/>
      <c r="L221" s="112">
        <f>IFERROR((B221*E221),"")</f>
        <v>0</v>
      </c>
      <c r="M221" s="113">
        <f>IFERROR((B221*D221),"")</f>
        <v>0</v>
      </c>
      <c r="N221" s="111"/>
      <c r="O221" s="102"/>
      <c r="P221" s="103"/>
      <c r="Q221" s="103"/>
      <c r="R221" s="104"/>
      <c r="S221" s="103"/>
      <c r="T221" s="114"/>
      <c r="U221" s="114"/>
      <c r="V221" s="54"/>
      <c r="W221" s="54"/>
      <c r="X221" s="54"/>
      <c r="Y221" s="54"/>
      <c r="AA221" s="56"/>
      <c r="AC221" s="57"/>
    </row>
    <row r="222" spans="1:29" ht="30" customHeight="1">
      <c r="A222" s="108" t="s">
        <v>1179</v>
      </c>
      <c r="B222" s="140"/>
      <c r="C222" s="185" t="s">
        <v>1578</v>
      </c>
      <c r="D222" s="186">
        <v>6.2420634920634921</v>
      </c>
      <c r="E222" s="187">
        <f>Tabla33[[#This Row],[PRECIO UNITARIO EN Bs]]/$F$6</f>
        <v>1.3230316854733981</v>
      </c>
      <c r="F222" s="188" t="s">
        <v>1998</v>
      </c>
      <c r="G222" s="188" t="s">
        <v>1891</v>
      </c>
      <c r="H222" s="130" t="s">
        <v>1888</v>
      </c>
      <c r="I222" s="143"/>
      <c r="J222" s="150" t="s">
        <v>2109</v>
      </c>
      <c r="K222" s="151"/>
      <c r="L222" s="109">
        <f>IFERROR((B222*E222),"")</f>
        <v>0</v>
      </c>
      <c r="M222" s="110">
        <f>IFERROR((B222*D222),"")</f>
        <v>0</v>
      </c>
      <c r="N222" s="111"/>
      <c r="O222" s="102"/>
      <c r="P222" s="103"/>
      <c r="Q222" s="103"/>
      <c r="R222" s="104"/>
      <c r="S222" s="103"/>
      <c r="T222" s="114"/>
      <c r="U222" s="114"/>
      <c r="V222" s="54"/>
      <c r="W222" s="54"/>
      <c r="X222" s="54"/>
      <c r="Y222" s="54"/>
      <c r="AA222" s="56"/>
      <c r="AC222" s="57"/>
    </row>
    <row r="223" spans="1:29" ht="30" customHeight="1">
      <c r="A223" s="99" t="s">
        <v>2287</v>
      </c>
      <c r="B223" s="140"/>
      <c r="C223" s="152" t="s">
        <v>2333</v>
      </c>
      <c r="D223" s="169">
        <v>5.5554687500000002</v>
      </c>
      <c r="E223" s="161">
        <f>Tabla33[[#This Row],[PRECIO UNITARIO EN Bs]]/$F$6</f>
        <v>1.1775050339126749</v>
      </c>
      <c r="F223" s="131" t="s">
        <v>1981</v>
      </c>
      <c r="G223" s="131" t="s">
        <v>1945</v>
      </c>
      <c r="H223" s="132" t="s">
        <v>1888</v>
      </c>
      <c r="I223" s="144"/>
      <c r="J223" s="153">
        <v>7898100241279</v>
      </c>
      <c r="K223" s="154"/>
      <c r="L223" s="112">
        <f>IFERROR((B223*E223),"")</f>
        <v>0</v>
      </c>
      <c r="M223" s="113">
        <f>IFERROR((B223*D223),"")</f>
        <v>0</v>
      </c>
      <c r="N223" s="111"/>
      <c r="O223" s="102"/>
      <c r="P223" s="103"/>
      <c r="Q223" s="103"/>
      <c r="R223" s="104"/>
      <c r="S223" s="103"/>
      <c r="T223" s="114"/>
      <c r="U223" s="114"/>
      <c r="V223" s="54"/>
      <c r="W223" s="54"/>
      <c r="X223" s="54"/>
      <c r="Y223" s="54"/>
      <c r="AA223" s="56"/>
      <c r="AC223" s="57"/>
    </row>
    <row r="224" spans="1:29" ht="30" customHeight="1">
      <c r="A224" s="108" t="s">
        <v>2154</v>
      </c>
      <c r="B224" s="140"/>
      <c r="C224" s="149" t="s">
        <v>2176</v>
      </c>
      <c r="D224" s="168">
        <v>37.689682539682551</v>
      </c>
      <c r="E224" s="160">
        <f>Tabla33[[#This Row],[PRECIO UNITARIO EN Bs]]/$F$6</f>
        <v>7.988487185180702</v>
      </c>
      <c r="F224" s="129" t="s">
        <v>2044</v>
      </c>
      <c r="G224" s="129" t="s">
        <v>1901</v>
      </c>
      <c r="H224" s="130" t="s">
        <v>1888</v>
      </c>
      <c r="I224" s="143"/>
      <c r="J224" s="150">
        <v>7591196004604</v>
      </c>
      <c r="K224" s="151"/>
      <c r="L224" s="109">
        <f>IFERROR((B224*E224),"")</f>
        <v>0</v>
      </c>
      <c r="M224" s="110">
        <f>IFERROR((B224*D224),"")</f>
        <v>0</v>
      </c>
      <c r="N224" s="111"/>
      <c r="O224" s="102"/>
      <c r="P224" s="103"/>
      <c r="Q224" s="103"/>
      <c r="R224" s="104"/>
      <c r="S224" s="103"/>
      <c r="T224" s="114"/>
      <c r="U224" s="114"/>
      <c r="V224" s="54"/>
      <c r="W224" s="54"/>
      <c r="X224" s="54"/>
      <c r="Y224" s="54"/>
      <c r="AA224" s="56"/>
      <c r="AC224" s="57"/>
    </row>
    <row r="225" spans="1:29" ht="30" customHeight="1">
      <c r="A225" s="99" t="s">
        <v>1180</v>
      </c>
      <c r="B225" s="140"/>
      <c r="C225" s="152" t="s">
        <v>1579</v>
      </c>
      <c r="D225" s="169">
        <v>8.4293650793650787</v>
      </c>
      <c r="E225" s="161">
        <f>Tabla33[[#This Row],[PRECIO UNITARIO EN Bs]]/$F$6</f>
        <v>1.7866394826971341</v>
      </c>
      <c r="F225" s="131" t="s">
        <v>1975</v>
      </c>
      <c r="G225" s="131" t="s">
        <v>1901</v>
      </c>
      <c r="H225" s="132" t="s">
        <v>1888</v>
      </c>
      <c r="I225" s="144"/>
      <c r="J225" s="153">
        <v>7591196000149</v>
      </c>
      <c r="K225" s="154"/>
      <c r="L225" s="112">
        <f>IFERROR((B225*E225),"")</f>
        <v>0</v>
      </c>
      <c r="M225" s="113">
        <f>IFERROR((B225*D225),"")</f>
        <v>0</v>
      </c>
      <c r="N225" s="111"/>
      <c r="O225" s="102"/>
      <c r="P225" s="103"/>
      <c r="Q225" s="103"/>
      <c r="R225" s="104"/>
      <c r="S225" s="103"/>
      <c r="T225" s="114"/>
      <c r="U225" s="114"/>
      <c r="V225" s="54"/>
      <c r="W225" s="54"/>
      <c r="X225" s="54"/>
      <c r="Y225" s="54"/>
      <c r="AA225" s="56"/>
      <c r="AC225" s="57"/>
    </row>
    <row r="226" spans="1:29" ht="30" customHeight="1">
      <c r="A226" s="108" t="s">
        <v>1181</v>
      </c>
      <c r="B226" s="140"/>
      <c r="C226" s="149" t="s">
        <v>1797</v>
      </c>
      <c r="D226" s="168">
        <v>12.092063492063494</v>
      </c>
      <c r="E226" s="160">
        <f>Tabla33[[#This Row],[PRECIO UNITARIO EN Bs]]/$F$6</f>
        <v>2.5629638601236739</v>
      </c>
      <c r="F226" s="129" t="s">
        <v>2020</v>
      </c>
      <c r="G226" s="129" t="s">
        <v>1899</v>
      </c>
      <c r="H226" s="130" t="s">
        <v>1888</v>
      </c>
      <c r="I226" s="143"/>
      <c r="J226" s="150">
        <v>7703763704118</v>
      </c>
      <c r="K226" s="151"/>
      <c r="L226" s="109">
        <f>IFERROR((B226*E226),"")</f>
        <v>0</v>
      </c>
      <c r="M226" s="110">
        <f>IFERROR((B226*D226),"")</f>
        <v>0</v>
      </c>
      <c r="N226" s="111"/>
      <c r="O226" s="102"/>
      <c r="P226" s="103"/>
      <c r="Q226" s="103"/>
      <c r="R226" s="104"/>
      <c r="S226" s="103"/>
      <c r="T226" s="114"/>
      <c r="U226" s="114"/>
      <c r="V226" s="54"/>
      <c r="W226" s="54"/>
      <c r="X226" s="54"/>
      <c r="Y226" s="54"/>
      <c r="AA226" s="56"/>
      <c r="AC226" s="57"/>
    </row>
    <row r="227" spans="1:29" ht="30" customHeight="1">
      <c r="A227" s="99" t="s">
        <v>2205</v>
      </c>
      <c r="B227" s="140"/>
      <c r="C227" s="185" t="s">
        <v>2237</v>
      </c>
      <c r="D227" s="186">
        <v>12.48203125</v>
      </c>
      <c r="E227" s="187">
        <f>Tabla33[[#This Row],[PRECIO UNITARIO EN Bs]]/$F$6</f>
        <v>2.6456191712590083</v>
      </c>
      <c r="F227" s="188" t="s">
        <v>2270</v>
      </c>
      <c r="G227" s="188" t="s">
        <v>1954</v>
      </c>
      <c r="H227" s="132" t="s">
        <v>1888</v>
      </c>
      <c r="I227" s="144"/>
      <c r="J227" s="153">
        <v>7598578000278</v>
      </c>
      <c r="K227" s="154"/>
      <c r="L227" s="112">
        <f>IFERROR((B227*E227),"")</f>
        <v>0</v>
      </c>
      <c r="M227" s="113">
        <f>IFERROR((B227*D227),"")</f>
        <v>0</v>
      </c>
      <c r="N227" s="111"/>
      <c r="O227" s="102"/>
      <c r="P227" s="103"/>
      <c r="Q227" s="103"/>
      <c r="R227" s="104"/>
      <c r="S227" s="103"/>
      <c r="T227" s="114"/>
      <c r="U227" s="114"/>
      <c r="V227" s="54"/>
      <c r="W227" s="54"/>
      <c r="X227" s="54"/>
      <c r="Y227" s="54"/>
      <c r="AA227" s="56"/>
      <c r="AC227" s="57"/>
    </row>
    <row r="228" spans="1:29" ht="30" customHeight="1">
      <c r="A228" s="108" t="s">
        <v>2411</v>
      </c>
      <c r="B228" s="140"/>
      <c r="C228" s="149" t="s">
        <v>2470</v>
      </c>
      <c r="D228" s="168">
        <v>10.92</v>
      </c>
      <c r="E228" s="160">
        <f>Tabla33[[#This Row],[PRECIO UNITARIO EN Bs]]/$F$6</f>
        <v>2.314540059347181</v>
      </c>
      <c r="F228" s="129" t="s">
        <v>2043</v>
      </c>
      <c r="G228" s="129" t="s">
        <v>1939</v>
      </c>
      <c r="H228" s="130" t="s">
        <v>1888</v>
      </c>
      <c r="I228" s="143"/>
      <c r="J228" s="150">
        <v>7592454138857</v>
      </c>
      <c r="K228" s="151"/>
      <c r="L228" s="109">
        <f>IFERROR((B228*E228),"")</f>
        <v>0</v>
      </c>
      <c r="M228" s="110">
        <f>IFERROR((B228*D228),"")</f>
        <v>0</v>
      </c>
      <c r="N228" s="111"/>
      <c r="O228" s="102"/>
      <c r="P228" s="103"/>
      <c r="Q228" s="103"/>
      <c r="R228" s="104"/>
      <c r="S228" s="103"/>
      <c r="T228" s="114"/>
      <c r="U228" s="114"/>
      <c r="V228" s="54"/>
      <c r="W228" s="54"/>
      <c r="X228" s="54"/>
      <c r="Y228" s="54"/>
      <c r="AA228" s="56"/>
      <c r="AC228" s="57"/>
    </row>
    <row r="229" spans="1:29" ht="30" customHeight="1">
      <c r="A229" s="99" t="s">
        <v>2412</v>
      </c>
      <c r="B229" s="140"/>
      <c r="C229" s="152" t="s">
        <v>2471</v>
      </c>
      <c r="D229" s="169">
        <v>14.34</v>
      </c>
      <c r="E229" s="161">
        <f>Tabla33[[#This Row],[PRECIO UNITARIO EN Bs]]/$F$6</f>
        <v>3.039423484527342</v>
      </c>
      <c r="F229" s="131" t="s">
        <v>2028</v>
      </c>
      <c r="G229" s="131" t="s">
        <v>1939</v>
      </c>
      <c r="H229" s="132" t="s">
        <v>1888</v>
      </c>
      <c r="I229" s="144"/>
      <c r="J229" s="153">
        <v>7592454891318</v>
      </c>
      <c r="K229" s="154"/>
      <c r="L229" s="112">
        <f>IFERROR((B229*E229),"")</f>
        <v>0</v>
      </c>
      <c r="M229" s="113">
        <f>IFERROR((B229*D229),"")</f>
        <v>0</v>
      </c>
      <c r="N229" s="111"/>
      <c r="O229" s="102"/>
      <c r="P229" s="103"/>
      <c r="Q229" s="103"/>
      <c r="R229" s="104"/>
      <c r="S229" s="103"/>
      <c r="T229" s="114"/>
      <c r="U229" s="114"/>
      <c r="V229" s="54"/>
      <c r="W229" s="54"/>
      <c r="X229" s="54"/>
      <c r="Y229" s="54"/>
      <c r="AA229" s="56"/>
      <c r="AC229" s="57"/>
    </row>
    <row r="230" spans="1:29" ht="30" customHeight="1">
      <c r="A230" s="108" t="s">
        <v>2413</v>
      </c>
      <c r="B230" s="140"/>
      <c r="C230" s="149" t="s">
        <v>2472</v>
      </c>
      <c r="D230" s="168">
        <v>15.81</v>
      </c>
      <c r="E230" s="160">
        <f>Tabla33[[#This Row],[PRECIO UNITARIO EN Bs]]/$F$6</f>
        <v>3.3509961848240781</v>
      </c>
      <c r="F230" s="129" t="s">
        <v>2066</v>
      </c>
      <c r="G230" s="129" t="s">
        <v>1939</v>
      </c>
      <c r="H230" s="130" t="s">
        <v>1888</v>
      </c>
      <c r="I230" s="143"/>
      <c r="J230" s="150">
        <v>7592454891233</v>
      </c>
      <c r="K230" s="151"/>
      <c r="L230" s="109">
        <f>IFERROR((B230*E230),"")</f>
        <v>0</v>
      </c>
      <c r="M230" s="110">
        <f>IFERROR((B230*D230),"")</f>
        <v>0</v>
      </c>
      <c r="N230" s="111"/>
      <c r="O230" s="102"/>
      <c r="P230" s="103"/>
      <c r="Q230" s="103"/>
      <c r="R230" s="104"/>
      <c r="S230" s="103"/>
      <c r="T230" s="114"/>
      <c r="U230" s="114"/>
      <c r="V230" s="54"/>
      <c r="W230" s="54"/>
      <c r="X230" s="54"/>
      <c r="Y230" s="54"/>
      <c r="AA230" s="56"/>
      <c r="AC230" s="57"/>
    </row>
    <row r="231" spans="1:29" ht="30" customHeight="1">
      <c r="A231" s="99" t="s">
        <v>2414</v>
      </c>
      <c r="B231" s="140"/>
      <c r="C231" s="152" t="s">
        <v>2473</v>
      </c>
      <c r="D231" s="169">
        <v>28.59</v>
      </c>
      <c r="E231" s="161">
        <f>Tabla33[[#This Row],[PRECIO UNITARIO EN Bs]]/$F$6</f>
        <v>6.0597710894446797</v>
      </c>
      <c r="F231" s="131" t="s">
        <v>1973</v>
      </c>
      <c r="G231" s="131" t="s">
        <v>1939</v>
      </c>
      <c r="H231" s="132" t="s">
        <v>1888</v>
      </c>
      <c r="I231" s="144"/>
      <c r="J231" s="153">
        <v>7592454891257</v>
      </c>
      <c r="K231" s="154"/>
      <c r="L231" s="112">
        <f>IFERROR((B231*E231),"")</f>
        <v>0</v>
      </c>
      <c r="M231" s="113">
        <f>IFERROR((B231*D231),"")</f>
        <v>0</v>
      </c>
      <c r="N231" s="111"/>
      <c r="O231" s="102"/>
      <c r="P231" s="103"/>
      <c r="Q231" s="103"/>
      <c r="R231" s="104"/>
      <c r="S231" s="103"/>
      <c r="T231" s="114"/>
      <c r="U231" s="114"/>
      <c r="V231" s="54"/>
      <c r="W231" s="54"/>
      <c r="X231" s="54"/>
      <c r="Y231" s="54"/>
      <c r="AA231" s="56"/>
      <c r="AC231" s="57"/>
    </row>
    <row r="232" spans="1:29" ht="30" customHeight="1">
      <c r="A232" s="108" t="s">
        <v>1182</v>
      </c>
      <c r="B232" s="140"/>
      <c r="C232" s="149" t="s">
        <v>1580</v>
      </c>
      <c r="D232" s="168">
        <v>14.31031746031746</v>
      </c>
      <c r="E232" s="160">
        <f>Tabla33[[#This Row],[PRECIO UNITARIO EN Bs]]/$F$6</f>
        <v>3.0331321450439721</v>
      </c>
      <c r="F232" s="129" t="s">
        <v>1976</v>
      </c>
      <c r="G232" s="129" t="s">
        <v>1901</v>
      </c>
      <c r="H232" s="130" t="s">
        <v>1888</v>
      </c>
      <c r="I232" s="143"/>
      <c r="J232" s="150">
        <v>7591196002976</v>
      </c>
      <c r="K232" s="151"/>
      <c r="L232" s="109">
        <f>IFERROR((B232*E232),"")</f>
        <v>0</v>
      </c>
      <c r="M232" s="110">
        <f>IFERROR((B232*D232),"")</f>
        <v>0</v>
      </c>
      <c r="N232" s="111"/>
      <c r="O232" s="102"/>
      <c r="P232" s="103"/>
      <c r="Q232" s="103"/>
      <c r="R232" s="104"/>
      <c r="S232" s="103"/>
      <c r="T232" s="114"/>
      <c r="U232" s="114"/>
      <c r="V232" s="54"/>
      <c r="W232" s="54"/>
      <c r="X232" s="54"/>
      <c r="Y232" s="54"/>
      <c r="AA232" s="56"/>
      <c r="AC232" s="57"/>
    </row>
    <row r="233" spans="1:29" ht="30" customHeight="1">
      <c r="A233" s="99" t="s">
        <v>2415</v>
      </c>
      <c r="B233" s="140"/>
      <c r="C233" s="152" t="s">
        <v>2474</v>
      </c>
      <c r="D233" s="169">
        <v>12.44</v>
      </c>
      <c r="E233" s="161">
        <f>Tabla33[[#This Row],[PRECIO UNITARIO EN Bs]]/$F$6</f>
        <v>2.6367104705383637</v>
      </c>
      <c r="F233" s="131" t="s">
        <v>2028</v>
      </c>
      <c r="G233" s="131" t="s">
        <v>1899</v>
      </c>
      <c r="H233" s="132" t="s">
        <v>1888</v>
      </c>
      <c r="I233" s="144"/>
      <c r="J233" s="153">
        <v>7703763393053</v>
      </c>
      <c r="K233" s="154"/>
      <c r="L233" s="112">
        <f>IFERROR((B233*E233),"")</f>
        <v>0</v>
      </c>
      <c r="M233" s="113">
        <f>IFERROR((B233*D233),"")</f>
        <v>0</v>
      </c>
      <c r="N233" s="111"/>
      <c r="O233" s="102"/>
      <c r="P233" s="103"/>
      <c r="Q233" s="103"/>
      <c r="R233" s="104"/>
      <c r="S233" s="103"/>
      <c r="T233" s="114"/>
      <c r="U233" s="114"/>
      <c r="V233" s="54"/>
      <c r="W233" s="54"/>
      <c r="X233" s="54"/>
      <c r="Y233" s="54"/>
      <c r="AA233" s="56"/>
      <c r="AC233" s="57"/>
    </row>
    <row r="234" spans="1:29" ht="30" customHeight="1">
      <c r="A234" s="108" t="s">
        <v>1183</v>
      </c>
      <c r="B234" s="140"/>
      <c r="C234" s="149" t="s">
        <v>1581</v>
      </c>
      <c r="D234" s="168">
        <v>8.2899999999999991</v>
      </c>
      <c r="E234" s="160">
        <f>Tabla33[[#This Row],[PRECIO UNITARIO EN Bs]]/$F$6</f>
        <v>1.7571004662992793</v>
      </c>
      <c r="F234" s="129" t="s">
        <v>1973</v>
      </c>
      <c r="G234" s="129" t="s">
        <v>1899</v>
      </c>
      <c r="H234" s="130" t="s">
        <v>1888</v>
      </c>
      <c r="I234" s="143"/>
      <c r="J234" s="150">
        <v>7592454001311</v>
      </c>
      <c r="K234" s="151"/>
      <c r="L234" s="109">
        <f>IFERROR((B234*E234),"")</f>
        <v>0</v>
      </c>
      <c r="M234" s="110">
        <f>IFERROR((B234*D234),"")</f>
        <v>0</v>
      </c>
      <c r="N234" s="111"/>
      <c r="O234" s="102"/>
      <c r="P234" s="103"/>
      <c r="Q234" s="103"/>
      <c r="R234" s="104"/>
      <c r="S234" s="103"/>
      <c r="T234" s="114"/>
      <c r="U234" s="114"/>
      <c r="V234" s="54"/>
      <c r="W234" s="54"/>
      <c r="X234" s="54"/>
      <c r="Y234" s="54"/>
      <c r="AA234" s="56"/>
      <c r="AC234" s="57"/>
    </row>
    <row r="235" spans="1:29" ht="30" customHeight="1">
      <c r="A235" s="99" t="s">
        <v>1184</v>
      </c>
      <c r="B235" s="140"/>
      <c r="C235" s="152" t="s">
        <v>1582</v>
      </c>
      <c r="D235" s="169">
        <v>5.9312500000000004</v>
      </c>
      <c r="E235" s="161">
        <f>Tabla33[[#This Row],[PRECIO UNITARIO EN Bs]]/$F$6</f>
        <v>1.2571534548537517</v>
      </c>
      <c r="F235" s="131" t="s">
        <v>2019</v>
      </c>
      <c r="G235" s="131" t="s">
        <v>1924</v>
      </c>
      <c r="H235" s="132" t="s">
        <v>1888</v>
      </c>
      <c r="I235" s="144"/>
      <c r="J235" s="153">
        <v>7897917000383</v>
      </c>
      <c r="K235" s="154"/>
      <c r="L235" s="112">
        <f>IFERROR((B235*E235),"")</f>
        <v>0</v>
      </c>
      <c r="M235" s="113">
        <f>IFERROR((B235*D235),"")</f>
        <v>0</v>
      </c>
      <c r="N235" s="111"/>
      <c r="O235" s="102"/>
      <c r="P235" s="103"/>
      <c r="Q235" s="103"/>
      <c r="R235" s="104"/>
      <c r="S235" s="103"/>
      <c r="T235" s="114"/>
      <c r="U235" s="114"/>
      <c r="V235" s="54"/>
      <c r="W235" s="54"/>
      <c r="X235" s="54"/>
      <c r="Y235" s="54"/>
      <c r="AA235" s="56"/>
      <c r="AC235" s="57"/>
    </row>
    <row r="236" spans="1:29" ht="30" customHeight="1">
      <c r="A236" s="108" t="s">
        <v>1185</v>
      </c>
      <c r="B236" s="140"/>
      <c r="C236" s="149" t="s">
        <v>1583</v>
      </c>
      <c r="D236" s="168">
        <v>11.58</v>
      </c>
      <c r="E236" s="160">
        <f>Tabla33[[#This Row],[PRECIO UNITARIO EN Bs]]/$F$6</f>
        <v>2.4544298431538789</v>
      </c>
      <c r="F236" s="129" t="s">
        <v>1977</v>
      </c>
      <c r="G236" s="129" t="s">
        <v>1896</v>
      </c>
      <c r="H236" s="130" t="s">
        <v>1888</v>
      </c>
      <c r="I236" s="143"/>
      <c r="J236" s="150">
        <v>7590027002642</v>
      </c>
      <c r="K236" s="151"/>
      <c r="L236" s="109">
        <f>IFERROR((B236*E236),"")</f>
        <v>0</v>
      </c>
      <c r="M236" s="110">
        <f>IFERROR((B236*D236),"")</f>
        <v>0</v>
      </c>
      <c r="N236" s="111"/>
      <c r="O236" s="102"/>
      <c r="P236" s="103"/>
      <c r="Q236" s="103"/>
      <c r="R236" s="104"/>
      <c r="S236" s="103"/>
      <c r="T236" s="114"/>
      <c r="U236" s="114"/>
      <c r="V236" s="54"/>
      <c r="W236" s="54"/>
      <c r="X236" s="54"/>
      <c r="Y236" s="54"/>
      <c r="AA236" s="56"/>
      <c r="AC236" s="57"/>
    </row>
    <row r="237" spans="1:29" ht="30" customHeight="1">
      <c r="A237" s="99" t="s">
        <v>1186</v>
      </c>
      <c r="B237" s="140"/>
      <c r="C237" s="185" t="s">
        <v>1584</v>
      </c>
      <c r="D237" s="186">
        <v>1.8571428571428572</v>
      </c>
      <c r="E237" s="187">
        <f>Tabla33[[#This Row],[PRECIO UNITARIO EN Bs]]/$F$6</f>
        <v>0.39362926179373831</v>
      </c>
      <c r="F237" s="188" t="s">
        <v>1985</v>
      </c>
      <c r="G237" s="188" t="s">
        <v>1891</v>
      </c>
      <c r="H237" s="132" t="s">
        <v>1888</v>
      </c>
      <c r="I237" s="144"/>
      <c r="J237" s="153">
        <v>7598008000854</v>
      </c>
      <c r="K237" s="154"/>
      <c r="L237" s="112">
        <f>IFERROR((B237*E237),"")</f>
        <v>0</v>
      </c>
      <c r="M237" s="113">
        <f>IFERROR((B237*D237),"")</f>
        <v>0</v>
      </c>
      <c r="N237" s="111"/>
      <c r="O237" s="102"/>
      <c r="P237" s="103"/>
      <c r="Q237" s="103"/>
      <c r="R237" s="104"/>
      <c r="S237" s="103"/>
      <c r="T237" s="114"/>
      <c r="U237" s="114"/>
      <c r="V237" s="54"/>
      <c r="W237" s="54"/>
      <c r="X237" s="54"/>
      <c r="Y237" s="54"/>
      <c r="AA237" s="56"/>
      <c r="AC237" s="57"/>
    </row>
    <row r="238" spans="1:29" ht="30" customHeight="1">
      <c r="A238" s="108" t="s">
        <v>2155</v>
      </c>
      <c r="B238" s="140"/>
      <c r="C238" s="149" t="s">
        <v>2177</v>
      </c>
      <c r="D238" s="168">
        <v>8.893650793650794</v>
      </c>
      <c r="E238" s="160">
        <f>Tabla33[[#This Row],[PRECIO UNITARIO EN Bs]]/$F$6</f>
        <v>1.885046798145569</v>
      </c>
      <c r="F238" s="129" t="s">
        <v>2028</v>
      </c>
      <c r="G238" s="129" t="s">
        <v>1902</v>
      </c>
      <c r="H238" s="130" t="s">
        <v>1888</v>
      </c>
      <c r="I238" s="143"/>
      <c r="J238" s="150">
        <v>7594001101680</v>
      </c>
      <c r="K238" s="151"/>
      <c r="L238" s="109">
        <f>IFERROR((B238*E238),"")</f>
        <v>0</v>
      </c>
      <c r="M238" s="110">
        <f>IFERROR((B238*D238),"")</f>
        <v>0</v>
      </c>
      <c r="N238" s="111"/>
      <c r="O238" s="102"/>
      <c r="P238" s="103"/>
      <c r="Q238" s="103"/>
      <c r="R238" s="104"/>
      <c r="S238" s="103"/>
      <c r="T238" s="114"/>
      <c r="U238" s="114"/>
      <c r="V238" s="54"/>
      <c r="W238" s="54"/>
      <c r="X238" s="54"/>
      <c r="Y238" s="54"/>
      <c r="AA238" s="56"/>
      <c r="AC238" s="57"/>
    </row>
    <row r="239" spans="1:29" ht="30" customHeight="1">
      <c r="A239" s="99" t="s">
        <v>2288</v>
      </c>
      <c r="B239" s="140"/>
      <c r="C239" s="185" t="s">
        <v>2320</v>
      </c>
      <c r="D239" s="186">
        <v>30.580468750000001</v>
      </c>
      <c r="E239" s="187">
        <f>Tabla33[[#This Row],[PRECIO UNITARIO EN Bs]]/$F$6</f>
        <v>6.4816593365832986</v>
      </c>
      <c r="F239" s="188" t="s">
        <v>2359</v>
      </c>
      <c r="G239" s="188" t="s">
        <v>2354</v>
      </c>
      <c r="H239" s="132" t="s">
        <v>1888</v>
      </c>
      <c r="I239" s="144"/>
      <c r="J239" s="153">
        <v>7908028021041</v>
      </c>
      <c r="K239" s="154"/>
      <c r="L239" s="112">
        <f>IFERROR((B239*E239),"")</f>
        <v>0</v>
      </c>
      <c r="M239" s="113">
        <f>IFERROR((B239*D239),"")</f>
        <v>0</v>
      </c>
      <c r="N239" s="111"/>
      <c r="O239" s="102"/>
      <c r="P239" s="103"/>
      <c r="Q239" s="103"/>
      <c r="R239" s="104"/>
      <c r="S239" s="103"/>
      <c r="T239" s="114"/>
      <c r="U239" s="114"/>
      <c r="V239" s="54"/>
      <c r="W239" s="54"/>
      <c r="X239" s="54"/>
      <c r="Y239" s="54"/>
      <c r="AA239" s="56"/>
      <c r="AC239" s="57"/>
    </row>
    <row r="240" spans="1:29" ht="30" customHeight="1">
      <c r="A240" s="108" t="s">
        <v>1187</v>
      </c>
      <c r="B240" s="140"/>
      <c r="C240" s="149" t="s">
        <v>1585</v>
      </c>
      <c r="D240" s="168">
        <v>44.688800000000001</v>
      </c>
      <c r="E240" s="160">
        <f>Tabla33[[#This Row],[PRECIO UNITARIO EN Bs]]/$F$6</f>
        <v>9.471979652395083</v>
      </c>
      <c r="F240" s="129" t="s">
        <v>1975</v>
      </c>
      <c r="G240" s="129" t="s">
        <v>1900</v>
      </c>
      <c r="H240" s="130" t="s">
        <v>1888</v>
      </c>
      <c r="I240" s="143"/>
      <c r="J240" s="150">
        <v>7592348208215</v>
      </c>
      <c r="K240" s="151"/>
      <c r="L240" s="109">
        <f>IFERROR((B240*E240),"")</f>
        <v>0</v>
      </c>
      <c r="M240" s="110">
        <f>IFERROR((B240*D240),"")</f>
        <v>0</v>
      </c>
      <c r="N240" s="111"/>
      <c r="O240" s="102"/>
      <c r="P240" s="103"/>
      <c r="Q240" s="103"/>
      <c r="R240" s="104"/>
      <c r="S240" s="103"/>
      <c r="T240" s="114"/>
      <c r="U240" s="114"/>
      <c r="V240" s="54"/>
      <c r="W240" s="54"/>
      <c r="X240" s="54"/>
      <c r="Y240" s="54"/>
      <c r="AA240" s="56"/>
      <c r="AC240" s="57"/>
    </row>
    <row r="241" spans="1:29" ht="30" customHeight="1">
      <c r="A241" s="99" t="s">
        <v>2375</v>
      </c>
      <c r="B241" s="140"/>
      <c r="C241" s="185" t="s">
        <v>2378</v>
      </c>
      <c r="D241" s="186">
        <v>38.409999999999997</v>
      </c>
      <c r="E241" s="187">
        <f>Tabla33[[#This Row],[PRECIO UNITARIO EN Bs]]/$F$6</f>
        <v>8.1411615091140312</v>
      </c>
      <c r="F241" s="188" t="s">
        <v>1984</v>
      </c>
      <c r="G241" s="188" t="s">
        <v>2381</v>
      </c>
      <c r="H241" s="132" t="s">
        <v>1888</v>
      </c>
      <c r="I241" s="144"/>
      <c r="J241" s="153">
        <v>7406076125273</v>
      </c>
      <c r="K241" s="154"/>
      <c r="L241" s="112">
        <f>IFERROR((B241*E241),"")</f>
        <v>0</v>
      </c>
      <c r="M241" s="113">
        <f>IFERROR((B241*D241),"")</f>
        <v>0</v>
      </c>
      <c r="N241" s="111"/>
      <c r="O241" s="102"/>
      <c r="P241" s="103"/>
      <c r="Q241" s="103"/>
      <c r="R241" s="104"/>
      <c r="S241" s="103"/>
      <c r="T241" s="114"/>
      <c r="U241" s="114"/>
      <c r="V241" s="54"/>
      <c r="W241" s="54"/>
      <c r="X241" s="54"/>
      <c r="Y241" s="54"/>
      <c r="AA241" s="56"/>
      <c r="AC241" s="57"/>
    </row>
    <row r="242" spans="1:29" ht="30" customHeight="1">
      <c r="A242" s="108" t="s">
        <v>2289</v>
      </c>
      <c r="B242" s="140"/>
      <c r="C242" s="149" t="s">
        <v>2334</v>
      </c>
      <c r="D242" s="168">
        <v>15.478125</v>
      </c>
      <c r="E242" s="160">
        <f>Tabla33[[#This Row],[PRECIO UNITARIO EN Bs]]/$F$6</f>
        <v>3.2806538787621875</v>
      </c>
      <c r="F242" s="129" t="s">
        <v>1996</v>
      </c>
      <c r="G242" s="129" t="s">
        <v>1940</v>
      </c>
      <c r="H242" s="130" t="s">
        <v>1888</v>
      </c>
      <c r="I242" s="143"/>
      <c r="J242" s="150">
        <v>7898216360260</v>
      </c>
      <c r="K242" s="151"/>
      <c r="L242" s="109">
        <f>IFERROR((B242*E242),"")</f>
        <v>0</v>
      </c>
      <c r="M242" s="110">
        <f>IFERROR((B242*D242),"")</f>
        <v>0</v>
      </c>
      <c r="N242" s="111"/>
      <c r="O242" s="102"/>
      <c r="P242" s="103"/>
      <c r="Q242" s="103"/>
      <c r="R242" s="104"/>
      <c r="S242" s="103"/>
      <c r="T242" s="114"/>
      <c r="U242" s="114"/>
      <c r="V242" s="54"/>
      <c r="W242" s="54"/>
      <c r="X242" s="54"/>
      <c r="Y242" s="54"/>
      <c r="AA242" s="56"/>
      <c r="AC242" s="57"/>
    </row>
    <row r="243" spans="1:29" ht="30" customHeight="1">
      <c r="A243" s="99" t="s">
        <v>1188</v>
      </c>
      <c r="B243" s="140"/>
      <c r="C243" s="152" t="s">
        <v>1798</v>
      </c>
      <c r="D243" s="169">
        <v>10.420634920634921</v>
      </c>
      <c r="E243" s="161">
        <f>Tabla33[[#This Row],[PRECIO UNITARIO EN Bs]]/$F$6</f>
        <v>2.2086975245093092</v>
      </c>
      <c r="F243" s="131" t="s">
        <v>2029</v>
      </c>
      <c r="G243" s="131" t="s">
        <v>1917</v>
      </c>
      <c r="H243" s="132" t="s">
        <v>1888</v>
      </c>
      <c r="I243" s="144"/>
      <c r="J243" s="153">
        <v>18906101701121</v>
      </c>
      <c r="K243" s="154"/>
      <c r="L243" s="112">
        <f>IFERROR((B243*E243),"")</f>
        <v>0</v>
      </c>
      <c r="M243" s="113">
        <f>IFERROR((B243*D243),"")</f>
        <v>0</v>
      </c>
      <c r="N243" s="111"/>
      <c r="O243" s="102"/>
      <c r="P243" s="103"/>
      <c r="Q243" s="103"/>
      <c r="R243" s="104"/>
      <c r="S243" s="103"/>
      <c r="T243" s="114"/>
      <c r="U243" s="114"/>
      <c r="V243" s="54"/>
      <c r="W243" s="54"/>
      <c r="X243" s="54"/>
      <c r="Y243" s="54"/>
      <c r="AA243" s="56"/>
      <c r="AC243" s="57"/>
    </row>
    <row r="244" spans="1:29" ht="30" customHeight="1">
      <c r="A244" s="108" t="s">
        <v>1189</v>
      </c>
      <c r="B244" s="140"/>
      <c r="C244" s="149" t="s">
        <v>1799</v>
      </c>
      <c r="D244" s="168">
        <v>3.3738095238095243</v>
      </c>
      <c r="E244" s="160">
        <f>Tabla33[[#This Row],[PRECIO UNITARIO EN Bs]]/$F$6</f>
        <v>0.71509315892529124</v>
      </c>
      <c r="F244" s="129" t="s">
        <v>1999</v>
      </c>
      <c r="G244" s="129" t="s">
        <v>1907</v>
      </c>
      <c r="H244" s="130" t="s">
        <v>1888</v>
      </c>
      <c r="I244" s="143"/>
      <c r="J244" s="150">
        <v>7899095201316</v>
      </c>
      <c r="K244" s="151"/>
      <c r="L244" s="109">
        <f>IFERROR((B244*E244),"")</f>
        <v>0</v>
      </c>
      <c r="M244" s="110">
        <f>IFERROR((B244*D244),"")</f>
        <v>0</v>
      </c>
      <c r="N244" s="111"/>
      <c r="O244" s="102"/>
      <c r="P244" s="103"/>
      <c r="Q244" s="103"/>
      <c r="R244" s="104"/>
      <c r="S244" s="103"/>
      <c r="T244" s="114"/>
      <c r="U244" s="114"/>
      <c r="V244" s="54"/>
      <c r="W244" s="54"/>
      <c r="X244" s="54"/>
      <c r="Y244" s="54"/>
      <c r="AA244" s="56"/>
      <c r="AC244" s="57"/>
    </row>
    <row r="245" spans="1:29" ht="30" customHeight="1">
      <c r="A245" s="99" t="s">
        <v>1190</v>
      </c>
      <c r="B245" s="140"/>
      <c r="C245" s="152" t="s">
        <v>1800</v>
      </c>
      <c r="D245" s="169">
        <v>9.8799999999999972</v>
      </c>
      <c r="E245" s="161">
        <f>Tabla33[[#This Row],[PRECIO UNITARIO EN Bs]]/$F$6</f>
        <v>2.0941076727426871</v>
      </c>
      <c r="F245" s="131" t="s">
        <v>1976</v>
      </c>
      <c r="G245" s="131" t="s">
        <v>1898</v>
      </c>
      <c r="H245" s="132" t="s">
        <v>1888</v>
      </c>
      <c r="I245" s="144"/>
      <c r="J245" s="153">
        <v>7592806134025</v>
      </c>
      <c r="K245" s="154"/>
      <c r="L245" s="112">
        <f>IFERROR((B245*E245),"")</f>
        <v>0</v>
      </c>
      <c r="M245" s="113">
        <f>IFERROR((B245*D245),"")</f>
        <v>0</v>
      </c>
      <c r="N245" s="111"/>
      <c r="O245" s="102"/>
      <c r="P245" s="103"/>
      <c r="Q245" s="103"/>
      <c r="R245" s="104"/>
      <c r="S245" s="103"/>
      <c r="T245" s="114"/>
      <c r="U245" s="114"/>
      <c r="V245" s="54"/>
      <c r="W245" s="54"/>
      <c r="X245" s="54"/>
      <c r="Y245" s="54"/>
      <c r="AA245" s="56"/>
      <c r="AC245" s="57"/>
    </row>
    <row r="246" spans="1:29" ht="30" customHeight="1">
      <c r="A246" s="108" t="s">
        <v>1191</v>
      </c>
      <c r="B246" s="140"/>
      <c r="C246" s="149" t="s">
        <v>1586</v>
      </c>
      <c r="D246" s="168">
        <v>2.69140625</v>
      </c>
      <c r="E246" s="160">
        <f>Tabla33[[#This Row],[PRECIO UNITARIO EN Bs]]/$F$6</f>
        <v>0.5704549067401441</v>
      </c>
      <c r="F246" s="129" t="s">
        <v>1972</v>
      </c>
      <c r="G246" s="129" t="s">
        <v>1917</v>
      </c>
      <c r="H246" s="130" t="s">
        <v>1888</v>
      </c>
      <c r="I246" s="143"/>
      <c r="J246" s="150">
        <v>7469106377332</v>
      </c>
      <c r="K246" s="151"/>
      <c r="L246" s="109">
        <f>IFERROR((B246*E246),"")</f>
        <v>0</v>
      </c>
      <c r="M246" s="110">
        <f>IFERROR((B246*D246),"")</f>
        <v>0</v>
      </c>
      <c r="N246" s="111"/>
      <c r="O246" s="102"/>
      <c r="P246" s="103"/>
      <c r="Q246" s="103"/>
      <c r="R246" s="104"/>
      <c r="S246" s="103"/>
      <c r="T246" s="114"/>
      <c r="U246" s="114"/>
      <c r="V246" s="54"/>
      <c r="W246" s="54"/>
      <c r="X246" s="54"/>
      <c r="Y246" s="54"/>
      <c r="AA246" s="56"/>
      <c r="AC246" s="57"/>
    </row>
    <row r="247" spans="1:29" ht="30" customHeight="1">
      <c r="A247" s="99" t="s">
        <v>1192</v>
      </c>
      <c r="B247" s="140"/>
      <c r="C247" s="152" t="s">
        <v>1587</v>
      </c>
      <c r="D247" s="169">
        <v>8.4706349206349216</v>
      </c>
      <c r="E247" s="161">
        <f>Tabla33[[#This Row],[PRECIO UNITARIO EN Bs]]/$F$6</f>
        <v>1.7953867996258841</v>
      </c>
      <c r="F247" s="131" t="s">
        <v>1976</v>
      </c>
      <c r="G247" s="131" t="s">
        <v>1899</v>
      </c>
      <c r="H247" s="132" t="s">
        <v>1888</v>
      </c>
      <c r="I247" s="144"/>
      <c r="J247" s="153">
        <v>7592454139304</v>
      </c>
      <c r="K247" s="154"/>
      <c r="L247" s="112">
        <f>IFERROR((B247*E247),"")</f>
        <v>0</v>
      </c>
      <c r="M247" s="113">
        <f>IFERROR((B247*D247),"")</f>
        <v>0</v>
      </c>
      <c r="N247" s="111"/>
      <c r="O247" s="102"/>
      <c r="P247" s="103"/>
      <c r="Q247" s="103"/>
      <c r="R247" s="104"/>
      <c r="S247" s="103"/>
      <c r="T247" s="114"/>
      <c r="U247" s="114"/>
      <c r="V247" s="54"/>
      <c r="W247" s="54"/>
      <c r="X247" s="54"/>
      <c r="Y247" s="54"/>
      <c r="AA247" s="56"/>
      <c r="AC247" s="57"/>
    </row>
    <row r="248" spans="1:29" ht="30" customHeight="1">
      <c r="A248" s="108" t="s">
        <v>1193</v>
      </c>
      <c r="B248" s="140"/>
      <c r="C248" s="149" t="s">
        <v>1801</v>
      </c>
      <c r="D248" s="168">
        <v>13.26</v>
      </c>
      <c r="E248" s="160">
        <f>Tabla33[[#This Row],[PRECIO UNITARIO EN Bs]]/$F$6</f>
        <v>2.8105129292072912</v>
      </c>
      <c r="F248" s="129" t="s">
        <v>1977</v>
      </c>
      <c r="G248" s="129" t="s">
        <v>1910</v>
      </c>
      <c r="H248" s="130" t="s">
        <v>1888</v>
      </c>
      <c r="I248" s="143"/>
      <c r="J248" s="150">
        <v>7592803000316</v>
      </c>
      <c r="K248" s="151"/>
      <c r="L248" s="109">
        <f>IFERROR((B248*E248),"")</f>
        <v>0</v>
      </c>
      <c r="M248" s="110">
        <f>IFERROR((B248*D248),"")</f>
        <v>0</v>
      </c>
      <c r="N248" s="111"/>
      <c r="O248" s="102"/>
      <c r="P248" s="103"/>
      <c r="Q248" s="103"/>
      <c r="R248" s="104"/>
      <c r="S248" s="103"/>
      <c r="T248" s="114"/>
      <c r="U248" s="114"/>
      <c r="V248" s="54"/>
      <c r="W248" s="54"/>
      <c r="X248" s="54"/>
      <c r="Y248" s="54"/>
      <c r="AA248" s="56"/>
      <c r="AC248" s="57"/>
    </row>
    <row r="249" spans="1:29" ht="30" customHeight="1">
      <c r="A249" s="99" t="s">
        <v>1194</v>
      </c>
      <c r="B249" s="140"/>
      <c r="C249" s="185" t="s">
        <v>1588</v>
      </c>
      <c r="D249" s="186">
        <v>3.0952380952380953</v>
      </c>
      <c r="E249" s="187">
        <f>Tabla33[[#This Row],[PRECIO UNITARIO EN Bs]]/$F$6</f>
        <v>0.65604876965623049</v>
      </c>
      <c r="F249" s="188" t="s">
        <v>1972</v>
      </c>
      <c r="G249" s="188" t="s">
        <v>1891</v>
      </c>
      <c r="H249" s="132" t="s">
        <v>1888</v>
      </c>
      <c r="I249" s="144"/>
      <c r="J249" s="153">
        <v>7598008000359</v>
      </c>
      <c r="K249" s="154"/>
      <c r="L249" s="112">
        <f>IFERROR((B249*E249),"")</f>
        <v>0</v>
      </c>
      <c r="M249" s="113">
        <f>IFERROR((B249*D249),"")</f>
        <v>0</v>
      </c>
      <c r="N249" s="111"/>
      <c r="O249" s="102"/>
      <c r="P249" s="103"/>
      <c r="Q249" s="103"/>
      <c r="R249" s="104"/>
      <c r="S249" s="103"/>
      <c r="T249" s="114"/>
      <c r="U249" s="114"/>
      <c r="V249" s="54"/>
      <c r="W249" s="54"/>
      <c r="X249" s="54"/>
      <c r="Y249" s="54"/>
      <c r="AA249" s="56"/>
      <c r="AC249" s="57"/>
    </row>
    <row r="250" spans="1:29" ht="30" customHeight="1">
      <c r="A250" s="108" t="s">
        <v>2206</v>
      </c>
      <c r="B250" s="140"/>
      <c r="C250" s="185" t="s">
        <v>2238</v>
      </c>
      <c r="D250" s="186">
        <v>19.14453125</v>
      </c>
      <c r="E250" s="187">
        <f>Tabla33[[#This Row],[PRECIO UNITARIO EN Bs]]/$F$6</f>
        <v>4.0577641479440443</v>
      </c>
      <c r="F250" s="188" t="s">
        <v>1972</v>
      </c>
      <c r="G250" s="188" t="s">
        <v>1895</v>
      </c>
      <c r="H250" s="130" t="s">
        <v>1888</v>
      </c>
      <c r="I250" s="143"/>
      <c r="J250" s="150" t="s">
        <v>2367</v>
      </c>
      <c r="K250" s="151"/>
      <c r="L250" s="109">
        <f>IFERROR((B250*E250),"")</f>
        <v>0</v>
      </c>
      <c r="M250" s="110">
        <f>IFERROR((B250*D250),"")</f>
        <v>0</v>
      </c>
      <c r="N250" s="111"/>
      <c r="O250" s="102"/>
      <c r="P250" s="103"/>
      <c r="Q250" s="103"/>
      <c r="R250" s="104"/>
      <c r="S250" s="103"/>
      <c r="T250" s="114"/>
      <c r="U250" s="114"/>
      <c r="V250" s="54"/>
      <c r="W250" s="54"/>
      <c r="X250" s="54"/>
      <c r="Y250" s="54"/>
      <c r="AA250" s="56"/>
      <c r="AC250" s="57"/>
    </row>
    <row r="251" spans="1:29" ht="30" customHeight="1">
      <c r="A251" s="99" t="s">
        <v>2156</v>
      </c>
      <c r="B251" s="140"/>
      <c r="C251" s="152" t="s">
        <v>2178</v>
      </c>
      <c r="D251" s="169">
        <v>36.884920634920633</v>
      </c>
      <c r="E251" s="161">
        <f>Tabla33[[#This Row],[PRECIO UNITARIO EN Bs]]/$F$6</f>
        <v>7.8179145050700791</v>
      </c>
      <c r="F251" s="131" t="s">
        <v>2191</v>
      </c>
      <c r="G251" s="131" t="s">
        <v>1901</v>
      </c>
      <c r="H251" s="132" t="s">
        <v>1888</v>
      </c>
      <c r="I251" s="144"/>
      <c r="J251" s="153">
        <v>7591196000583</v>
      </c>
      <c r="K251" s="154"/>
      <c r="L251" s="112">
        <f>IFERROR((B251*E251),"")</f>
        <v>0</v>
      </c>
      <c r="M251" s="113">
        <f>IFERROR((B251*D251),"")</f>
        <v>0</v>
      </c>
      <c r="N251" s="111"/>
      <c r="O251" s="102"/>
      <c r="P251" s="103"/>
      <c r="Q251" s="103"/>
      <c r="R251" s="104"/>
      <c r="S251" s="103"/>
      <c r="T251" s="114"/>
      <c r="U251" s="114"/>
      <c r="V251" s="54"/>
      <c r="W251" s="54"/>
      <c r="X251" s="54"/>
      <c r="Y251" s="54"/>
      <c r="AA251" s="56"/>
      <c r="AC251" s="57"/>
    </row>
    <row r="252" spans="1:29" ht="30" customHeight="1">
      <c r="A252" s="108" t="s">
        <v>1195</v>
      </c>
      <c r="B252" s="140"/>
      <c r="C252" s="149" t="s">
        <v>1589</v>
      </c>
      <c r="D252" s="168">
        <v>11.483333333333334</v>
      </c>
      <c r="E252" s="160">
        <f>Tabla33[[#This Row],[PRECIO UNITARIO EN Bs]]/$F$6</f>
        <v>2.4339409354246153</v>
      </c>
      <c r="F252" s="129" t="s">
        <v>1985</v>
      </c>
      <c r="G252" s="129" t="s">
        <v>1914</v>
      </c>
      <c r="H252" s="130" t="s">
        <v>1888</v>
      </c>
      <c r="I252" s="143"/>
      <c r="J252" s="150">
        <v>7800061000765</v>
      </c>
      <c r="K252" s="151"/>
      <c r="L252" s="109">
        <f>IFERROR((B252*E252),"")</f>
        <v>0</v>
      </c>
      <c r="M252" s="110">
        <f>IFERROR((B252*D252),"")</f>
        <v>0</v>
      </c>
      <c r="N252" s="111"/>
      <c r="O252" s="102"/>
      <c r="P252" s="103"/>
      <c r="Q252" s="103"/>
      <c r="R252" s="104"/>
      <c r="S252" s="103"/>
      <c r="T252" s="114"/>
      <c r="U252" s="114"/>
      <c r="V252" s="54"/>
      <c r="W252" s="54"/>
      <c r="X252" s="54"/>
      <c r="Y252" s="54"/>
      <c r="AA252" s="56"/>
      <c r="AC252" s="57"/>
    </row>
    <row r="253" spans="1:29" ht="30" customHeight="1">
      <c r="A253" s="99" t="s">
        <v>1196</v>
      </c>
      <c r="B253" s="140"/>
      <c r="C253" s="152" t="s">
        <v>1590</v>
      </c>
      <c r="D253" s="169">
        <v>4.5706349206349204</v>
      </c>
      <c r="E253" s="161">
        <f>Tabla33[[#This Row],[PRECIO UNITARIO EN Bs]]/$F$6</f>
        <v>0.96876534985903362</v>
      </c>
      <c r="F253" s="131" t="s">
        <v>1985</v>
      </c>
      <c r="G253" s="131" t="s">
        <v>1914</v>
      </c>
      <c r="H253" s="132" t="s">
        <v>1888</v>
      </c>
      <c r="I253" s="144"/>
      <c r="J253" s="153">
        <v>7800061165105</v>
      </c>
      <c r="K253" s="154"/>
      <c r="L253" s="112">
        <f>IFERROR((B253*E253),"")</f>
        <v>0</v>
      </c>
      <c r="M253" s="113">
        <f>IFERROR((B253*D253),"")</f>
        <v>0</v>
      </c>
      <c r="N253" s="111" t="s">
        <v>5</v>
      </c>
      <c r="O253" s="102"/>
      <c r="P253" s="103"/>
      <c r="Q253" s="103"/>
      <c r="R253" s="104"/>
      <c r="S253" s="103"/>
      <c r="T253" s="114"/>
      <c r="U253" s="114"/>
      <c r="V253" s="54"/>
      <c r="W253" s="54"/>
      <c r="X253" s="54"/>
      <c r="Y253" s="54"/>
      <c r="AA253" s="56"/>
      <c r="AC253" s="57"/>
    </row>
    <row r="254" spans="1:29" ht="30" customHeight="1">
      <c r="A254" s="108" t="s">
        <v>1197</v>
      </c>
      <c r="B254" s="140"/>
      <c r="C254" s="149" t="s">
        <v>1591</v>
      </c>
      <c r="D254" s="168">
        <v>34.954399999999993</v>
      </c>
      <c r="E254" s="160">
        <f>Tabla33[[#This Row],[PRECIO UNITARIO EN Bs]]/$F$6</f>
        <v>7.4087325137770224</v>
      </c>
      <c r="F254" s="129" t="s">
        <v>2009</v>
      </c>
      <c r="G254" s="129" t="s">
        <v>1901</v>
      </c>
      <c r="H254" s="130" t="s">
        <v>1888</v>
      </c>
      <c r="I254" s="143"/>
      <c r="J254" s="150">
        <v>7591196002204</v>
      </c>
      <c r="K254" s="151"/>
      <c r="L254" s="109">
        <f>IFERROR((B254*E254),"")</f>
        <v>0</v>
      </c>
      <c r="M254" s="110">
        <f>IFERROR((B254*D254),"")</f>
        <v>0</v>
      </c>
      <c r="N254" s="111"/>
      <c r="O254" s="102"/>
      <c r="P254" s="103"/>
      <c r="Q254" s="103"/>
      <c r="R254" s="104"/>
      <c r="S254" s="103"/>
      <c r="T254" s="114"/>
      <c r="U254" s="114"/>
      <c r="V254" s="54"/>
      <c r="W254" s="54"/>
      <c r="X254" s="54"/>
      <c r="Y254" s="54"/>
      <c r="AA254" s="56"/>
      <c r="AC254" s="57"/>
    </row>
    <row r="255" spans="1:29" ht="30" customHeight="1">
      <c r="A255" s="99" t="s">
        <v>1198</v>
      </c>
      <c r="B255" s="140"/>
      <c r="C255" s="152" t="s">
        <v>1802</v>
      </c>
      <c r="D255" s="169">
        <v>5.7512000000000008</v>
      </c>
      <c r="E255" s="161">
        <f>Tabla33[[#This Row],[PRECIO UNITARIO EN Bs]]/$F$6</f>
        <v>1.2189910979228489</v>
      </c>
      <c r="F255" s="131" t="s">
        <v>2030</v>
      </c>
      <c r="G255" s="131" t="s">
        <v>1911</v>
      </c>
      <c r="H255" s="132" t="s">
        <v>1888</v>
      </c>
      <c r="I255" s="144"/>
      <c r="J255" s="153">
        <v>7591020006330</v>
      </c>
      <c r="K255" s="154"/>
      <c r="L255" s="112">
        <f>IFERROR((B255*E255),"")</f>
        <v>0</v>
      </c>
      <c r="M255" s="113">
        <f>IFERROR((B255*D255),"")</f>
        <v>0</v>
      </c>
      <c r="N255" s="111" t="s">
        <v>5</v>
      </c>
      <c r="O255" s="102"/>
      <c r="P255" s="103"/>
      <c r="Q255" s="103"/>
      <c r="R255" s="104"/>
      <c r="S255" s="103"/>
      <c r="T255" s="114"/>
      <c r="U255" s="114"/>
      <c r="V255" s="54"/>
      <c r="W255" s="54"/>
      <c r="X255" s="54"/>
      <c r="Y255" s="54"/>
      <c r="AA255" s="56"/>
      <c r="AC255" s="57"/>
    </row>
    <row r="256" spans="1:29" ht="30" customHeight="1">
      <c r="A256" s="108" t="s">
        <v>2207</v>
      </c>
      <c r="B256" s="140"/>
      <c r="C256" s="149" t="s">
        <v>2261</v>
      </c>
      <c r="D256" s="168">
        <v>3.2398437499999999</v>
      </c>
      <c r="E256" s="160">
        <f>Tabla33[[#This Row],[PRECIO UNITARIO EN Bs]]/$F$6</f>
        <v>0.68669854811360742</v>
      </c>
      <c r="F256" s="129" t="s">
        <v>2030</v>
      </c>
      <c r="G256" s="129" t="s">
        <v>1911</v>
      </c>
      <c r="H256" s="130" t="s">
        <v>1888</v>
      </c>
      <c r="I256" s="143"/>
      <c r="J256" s="150">
        <v>7591020005012</v>
      </c>
      <c r="K256" s="151"/>
      <c r="L256" s="109">
        <f>IFERROR((B256*E256),"")</f>
        <v>0</v>
      </c>
      <c r="M256" s="110">
        <f>IFERROR((B256*D256),"")</f>
        <v>0</v>
      </c>
      <c r="N256" s="111" t="s">
        <v>5</v>
      </c>
      <c r="O256" s="102"/>
      <c r="P256" s="103"/>
      <c r="Q256" s="103"/>
      <c r="R256" s="104"/>
      <c r="S256" s="103"/>
      <c r="T256" s="114"/>
      <c r="U256" s="114"/>
      <c r="V256" s="54"/>
      <c r="W256" s="54"/>
      <c r="X256" s="54"/>
      <c r="Y256" s="54"/>
      <c r="AA256" s="56"/>
      <c r="AC256" s="57"/>
    </row>
    <row r="257" spans="1:29" ht="30" customHeight="1">
      <c r="A257" s="99" t="s">
        <v>2208</v>
      </c>
      <c r="B257" s="140"/>
      <c r="C257" s="152" t="s">
        <v>2262</v>
      </c>
      <c r="D257" s="169">
        <v>5.7992187500000005</v>
      </c>
      <c r="E257" s="161">
        <f>Tabla33[[#This Row],[PRECIO UNITARIO EN Bs]]/$F$6</f>
        <v>1.2291688745231031</v>
      </c>
      <c r="F257" s="131" t="s">
        <v>2071</v>
      </c>
      <c r="G257" s="131" t="s">
        <v>1911</v>
      </c>
      <c r="H257" s="132" t="s">
        <v>1888</v>
      </c>
      <c r="I257" s="144"/>
      <c r="J257" s="153">
        <v>7591020003230</v>
      </c>
      <c r="K257" s="154"/>
      <c r="L257" s="112">
        <f>IFERROR((B257*E257),"")</f>
        <v>0</v>
      </c>
      <c r="M257" s="113">
        <f>IFERROR((B257*D257),"")</f>
        <v>0</v>
      </c>
      <c r="N257" s="111"/>
      <c r="O257" s="102"/>
      <c r="P257" s="103"/>
      <c r="Q257" s="103"/>
      <c r="R257" s="104"/>
      <c r="S257" s="103"/>
      <c r="T257" s="114"/>
      <c r="U257" s="114"/>
      <c r="V257" s="54"/>
      <c r="W257" s="54"/>
      <c r="X257" s="54"/>
      <c r="Y257" s="54"/>
      <c r="AA257" s="56"/>
      <c r="AC257" s="57"/>
    </row>
    <row r="258" spans="1:29" ht="30" customHeight="1">
      <c r="A258" s="108" t="s">
        <v>2290</v>
      </c>
      <c r="B258" s="140"/>
      <c r="C258" s="149" t="s">
        <v>2321</v>
      </c>
      <c r="D258" s="168">
        <v>5.1796875</v>
      </c>
      <c r="E258" s="160">
        <f>Tabla33[[#This Row],[PRECIO UNITARIO EN Bs]]/$F$6</f>
        <v>1.0978566129715981</v>
      </c>
      <c r="F258" s="129" t="s">
        <v>1996</v>
      </c>
      <c r="G258" s="129" t="s">
        <v>1916</v>
      </c>
      <c r="H258" s="130" t="s">
        <v>1888</v>
      </c>
      <c r="I258" s="143"/>
      <c r="J258" s="150">
        <v>7896112126225</v>
      </c>
      <c r="K258" s="151"/>
      <c r="L258" s="109">
        <f>IFERROR((B258*E258),"")</f>
        <v>0</v>
      </c>
      <c r="M258" s="110">
        <f>IFERROR((B258*D258),"")</f>
        <v>0</v>
      </c>
      <c r="N258" s="111"/>
      <c r="O258" s="102"/>
      <c r="P258" s="103"/>
      <c r="Q258" s="103"/>
      <c r="R258" s="104"/>
      <c r="S258" s="103"/>
      <c r="T258" s="114"/>
      <c r="U258" s="114"/>
      <c r="V258" s="54"/>
      <c r="W258" s="54"/>
      <c r="X258" s="54"/>
      <c r="Y258" s="54"/>
      <c r="AA258" s="56"/>
      <c r="AC258" s="57"/>
    </row>
    <row r="259" spans="1:29" ht="30" customHeight="1">
      <c r="A259" s="99" t="s">
        <v>1199</v>
      </c>
      <c r="B259" s="140"/>
      <c r="C259" s="152" t="s">
        <v>1592</v>
      </c>
      <c r="D259" s="169">
        <v>5.7468253968253977</v>
      </c>
      <c r="E259" s="161">
        <f>Tabla33[[#This Row],[PRECIO UNITARIO EN Bs]]/$F$6</f>
        <v>1.2180638823284013</v>
      </c>
      <c r="F259" s="131" t="s">
        <v>1996</v>
      </c>
      <c r="G259" s="131" t="s">
        <v>1941</v>
      </c>
      <c r="H259" s="132" t="s">
        <v>1888</v>
      </c>
      <c r="I259" s="144"/>
      <c r="J259" s="153">
        <v>7896253210773</v>
      </c>
      <c r="K259" s="154"/>
      <c r="L259" s="112">
        <f>IFERROR((B259*E259),"")</f>
        <v>0</v>
      </c>
      <c r="M259" s="113">
        <f>IFERROR((B259*D259),"")</f>
        <v>0</v>
      </c>
      <c r="N259" s="111"/>
      <c r="O259" s="102"/>
      <c r="P259" s="103"/>
      <c r="Q259" s="103"/>
      <c r="R259" s="104"/>
      <c r="S259" s="103"/>
      <c r="T259" s="114"/>
      <c r="U259" s="114"/>
      <c r="V259" s="54"/>
      <c r="W259" s="54"/>
      <c r="X259" s="54"/>
      <c r="Y259" s="54"/>
      <c r="AA259" s="56"/>
      <c r="AC259" s="57"/>
    </row>
    <row r="260" spans="1:29" ht="30" customHeight="1">
      <c r="A260" s="108" t="s">
        <v>2157</v>
      </c>
      <c r="B260" s="140"/>
      <c r="C260" s="149" t="s">
        <v>2179</v>
      </c>
      <c r="D260" s="168">
        <v>7.4904761904761905</v>
      </c>
      <c r="E260" s="160">
        <f>Tabla33[[#This Row],[PRECIO UNITARIO EN Bs]]/$F$6</f>
        <v>1.5876380225680777</v>
      </c>
      <c r="F260" s="129" t="s">
        <v>1984</v>
      </c>
      <c r="G260" s="129" t="s">
        <v>1902</v>
      </c>
      <c r="H260" s="130" t="s">
        <v>1888</v>
      </c>
      <c r="I260" s="143"/>
      <c r="J260" s="150">
        <v>7594001101222</v>
      </c>
      <c r="K260" s="151"/>
      <c r="L260" s="109">
        <f>IFERROR((B260*E260),"")</f>
        <v>0</v>
      </c>
      <c r="M260" s="110">
        <f>IFERROR((B260*D260),"")</f>
        <v>0</v>
      </c>
      <c r="N260" s="111"/>
      <c r="O260" s="102"/>
      <c r="P260" s="103"/>
      <c r="Q260" s="103"/>
      <c r="R260" s="104"/>
      <c r="S260" s="103"/>
      <c r="T260" s="114"/>
      <c r="U260" s="114"/>
      <c r="V260" s="54"/>
      <c r="W260" s="54"/>
      <c r="X260" s="54"/>
      <c r="Y260" s="54"/>
      <c r="AA260" s="56"/>
      <c r="AC260" s="57"/>
    </row>
    <row r="261" spans="1:29" ht="30" customHeight="1">
      <c r="A261" s="99" t="s">
        <v>1200</v>
      </c>
      <c r="B261" s="140"/>
      <c r="C261" s="185" t="s">
        <v>1593</v>
      </c>
      <c r="D261" s="186">
        <v>1.2277777777777779</v>
      </c>
      <c r="E261" s="187">
        <f>Tabla33[[#This Row],[PRECIO UNITARIO EN Bs]]/$F$6</f>
        <v>0.26023267863030475</v>
      </c>
      <c r="F261" s="188" t="s">
        <v>1972</v>
      </c>
      <c r="G261" s="188" t="s">
        <v>1891</v>
      </c>
      <c r="H261" s="132" t="s">
        <v>1888</v>
      </c>
      <c r="I261" s="144"/>
      <c r="J261" s="153">
        <v>7598008000366</v>
      </c>
      <c r="K261" s="154"/>
      <c r="L261" s="112">
        <f>IFERROR((B261*E261),"")</f>
        <v>0</v>
      </c>
      <c r="M261" s="113">
        <f>IFERROR((B261*D261),"")</f>
        <v>0</v>
      </c>
      <c r="N261" s="111"/>
      <c r="O261" s="102"/>
      <c r="P261" s="103"/>
      <c r="Q261" s="103"/>
      <c r="R261" s="104"/>
      <c r="S261" s="103"/>
      <c r="T261" s="114"/>
      <c r="U261" s="114"/>
      <c r="V261" s="54"/>
      <c r="W261" s="54"/>
      <c r="X261" s="54"/>
      <c r="Y261" s="54"/>
      <c r="AA261" s="56"/>
      <c r="AC261" s="57"/>
    </row>
    <row r="262" spans="1:29" ht="30" customHeight="1">
      <c r="A262" s="108" t="s">
        <v>1201</v>
      </c>
      <c r="B262" s="140"/>
      <c r="C262" s="185" t="s">
        <v>1594</v>
      </c>
      <c r="D262" s="186">
        <v>2.4142857142857137</v>
      </c>
      <c r="E262" s="187">
        <f>Tabla33[[#This Row],[PRECIO UNITARIO EN Bs]]/$F$6</f>
        <v>0.51171804033185964</v>
      </c>
      <c r="F262" s="188" t="s">
        <v>1972</v>
      </c>
      <c r="G262" s="188" t="s">
        <v>1891</v>
      </c>
      <c r="H262" s="130" t="s">
        <v>1888</v>
      </c>
      <c r="I262" s="143"/>
      <c r="J262" s="150">
        <v>7598008000373</v>
      </c>
      <c r="K262" s="151"/>
      <c r="L262" s="109">
        <f>IFERROR((B262*E262),"")</f>
        <v>0</v>
      </c>
      <c r="M262" s="110">
        <f>IFERROR((B262*D262),"")</f>
        <v>0</v>
      </c>
      <c r="N262" s="111"/>
      <c r="O262" s="102"/>
      <c r="P262" s="103"/>
      <c r="Q262" s="103"/>
      <c r="R262" s="104"/>
      <c r="S262" s="103"/>
      <c r="T262" s="114"/>
      <c r="U262" s="114"/>
      <c r="V262" s="54"/>
      <c r="W262" s="54"/>
      <c r="X262" s="54"/>
      <c r="Y262" s="54"/>
      <c r="AA262" s="56"/>
      <c r="AC262" s="57"/>
    </row>
    <row r="263" spans="1:29" ht="30" customHeight="1">
      <c r="A263" s="99" t="s">
        <v>1202</v>
      </c>
      <c r="B263" s="140"/>
      <c r="C263" s="189" t="s">
        <v>2532</v>
      </c>
      <c r="D263" s="169">
        <v>4.7300000000000004</v>
      </c>
      <c r="E263" s="161">
        <f>Tabla33[[#This Row],[PRECIO UNITARIO EN Bs]]/$F$6</f>
        <v>1.0025434506146673</v>
      </c>
      <c r="F263" s="131" t="s">
        <v>1973</v>
      </c>
      <c r="G263" s="131" t="s">
        <v>1892</v>
      </c>
      <c r="H263" s="132" t="s">
        <v>1888</v>
      </c>
      <c r="I263" s="144"/>
      <c r="J263" s="153">
        <v>7591519317787</v>
      </c>
      <c r="K263" s="154"/>
      <c r="L263" s="112">
        <f>IFERROR((B263*E263),"")</f>
        <v>0</v>
      </c>
      <c r="M263" s="113">
        <f>IFERROR((B263*D263),"")</f>
        <v>0</v>
      </c>
      <c r="N263" s="111"/>
      <c r="O263" s="102"/>
      <c r="P263" s="103"/>
      <c r="Q263" s="103"/>
      <c r="R263" s="104"/>
      <c r="S263" s="103"/>
      <c r="T263" s="114"/>
      <c r="U263" s="114"/>
      <c r="V263" s="54"/>
      <c r="W263" s="54"/>
      <c r="X263" s="54"/>
      <c r="Y263" s="54"/>
      <c r="AA263" s="56"/>
      <c r="AC263" s="57"/>
    </row>
    <row r="264" spans="1:29" ht="30" customHeight="1">
      <c r="A264" s="108" t="s">
        <v>1203</v>
      </c>
      <c r="B264" s="140"/>
      <c r="C264" s="149" t="s">
        <v>1803</v>
      </c>
      <c r="D264" s="168">
        <v>54.465873015873022</v>
      </c>
      <c r="E264" s="160">
        <f>Tabla33[[#This Row],[PRECIO UNITARIO EN Bs]]/$F$6</f>
        <v>11.544271516717469</v>
      </c>
      <c r="F264" s="129" t="s">
        <v>2031</v>
      </c>
      <c r="G264" s="129" t="s">
        <v>1942</v>
      </c>
      <c r="H264" s="130" t="s">
        <v>1888</v>
      </c>
      <c r="I264" s="143"/>
      <c r="J264" s="150" t="s">
        <v>2091</v>
      </c>
      <c r="K264" s="151"/>
      <c r="L264" s="109">
        <f>IFERROR((B264*E264),"")</f>
        <v>0</v>
      </c>
      <c r="M264" s="110">
        <f>IFERROR((B264*D264),"")</f>
        <v>0</v>
      </c>
      <c r="N264" s="111"/>
      <c r="O264" s="102"/>
      <c r="P264" s="103"/>
      <c r="Q264" s="103"/>
      <c r="R264" s="104"/>
      <c r="S264" s="103"/>
      <c r="T264" s="114"/>
      <c r="U264" s="114"/>
      <c r="V264" s="54"/>
      <c r="W264" s="54"/>
      <c r="X264" s="54"/>
      <c r="Y264" s="54"/>
      <c r="AA264" s="56"/>
      <c r="AC264" s="57"/>
    </row>
    <row r="265" spans="1:29" ht="30" customHeight="1">
      <c r="A265" s="99" t="s">
        <v>1204</v>
      </c>
      <c r="B265" s="140"/>
      <c r="C265" s="152" t="s">
        <v>1804</v>
      </c>
      <c r="D265" s="169">
        <v>21.0288</v>
      </c>
      <c r="E265" s="161">
        <f>Tabla33[[#This Row],[PRECIO UNITARIO EN Bs]]/$F$6</f>
        <v>4.4571428571428573</v>
      </c>
      <c r="F265" s="131" t="s">
        <v>1984</v>
      </c>
      <c r="G265" s="131" t="s">
        <v>1911</v>
      </c>
      <c r="H265" s="132" t="s">
        <v>1888</v>
      </c>
      <c r="I265" s="144"/>
      <c r="J265" s="153">
        <v>7591020081078</v>
      </c>
      <c r="K265" s="154"/>
      <c r="L265" s="112">
        <f>IFERROR((B265*E265),"")</f>
        <v>0</v>
      </c>
      <c r="M265" s="113">
        <f>IFERROR((B265*D265),"")</f>
        <v>0</v>
      </c>
      <c r="N265" s="111"/>
      <c r="O265" s="102"/>
      <c r="P265" s="103"/>
      <c r="Q265" s="103"/>
      <c r="R265" s="104"/>
      <c r="S265" s="103"/>
      <c r="T265" s="114"/>
      <c r="U265" s="114"/>
      <c r="V265" s="54"/>
      <c r="W265" s="54"/>
      <c r="X265" s="54"/>
      <c r="Y265" s="54"/>
      <c r="AA265" s="56"/>
      <c r="AC265" s="57"/>
    </row>
    <row r="266" spans="1:29" ht="30" customHeight="1">
      <c r="A266" s="108" t="s">
        <v>2209</v>
      </c>
      <c r="B266" s="140"/>
      <c r="C266" s="149" t="s">
        <v>2263</v>
      </c>
      <c r="D266" s="168">
        <v>15.660937500000001</v>
      </c>
      <c r="E266" s="160">
        <f>Tabla33[[#This Row],[PRECIO UNITARIO EN Bs]]/$F$6</f>
        <v>3.3194017592200087</v>
      </c>
      <c r="F266" s="129" t="s">
        <v>1984</v>
      </c>
      <c r="G266" s="129" t="s">
        <v>1911</v>
      </c>
      <c r="H266" s="130" t="s">
        <v>1888</v>
      </c>
      <c r="I266" s="143"/>
      <c r="J266" s="150">
        <v>7591020081092</v>
      </c>
      <c r="K266" s="151"/>
      <c r="L266" s="109">
        <f>IFERROR((B266*E266),"")</f>
        <v>0</v>
      </c>
      <c r="M266" s="110">
        <f>IFERROR((B266*D266),"")</f>
        <v>0</v>
      </c>
      <c r="N266" s="111"/>
      <c r="O266" s="102"/>
      <c r="P266" s="103"/>
      <c r="Q266" s="103"/>
      <c r="R266" s="104"/>
      <c r="S266" s="103"/>
      <c r="T266" s="114"/>
      <c r="U266" s="114"/>
      <c r="V266" s="54"/>
      <c r="W266" s="54"/>
      <c r="X266" s="54"/>
      <c r="Y266" s="54"/>
      <c r="AA266" s="56"/>
      <c r="AC266" s="57"/>
    </row>
    <row r="267" spans="1:29" ht="30" customHeight="1">
      <c r="A267" s="99" t="s">
        <v>1205</v>
      </c>
      <c r="B267" s="140"/>
      <c r="C267" s="182" t="s">
        <v>2520</v>
      </c>
      <c r="D267" s="169">
        <v>2.1150793650793647</v>
      </c>
      <c r="E267" s="183">
        <f>Tabla33[[#This Row],[PRECIO UNITARIO EN Bs]]/$F$6</f>
        <v>0.44829999259842407</v>
      </c>
      <c r="F267" s="184" t="s">
        <v>1985</v>
      </c>
      <c r="G267" s="184" t="s">
        <v>1914</v>
      </c>
      <c r="H267" s="132" t="s">
        <v>1888</v>
      </c>
      <c r="I267" s="144"/>
      <c r="J267" s="153">
        <v>7800061180108</v>
      </c>
      <c r="K267" s="154"/>
      <c r="L267" s="112">
        <f>IFERROR((B267*E267),"")</f>
        <v>0</v>
      </c>
      <c r="M267" s="113">
        <f>IFERROR((B267*D267),"")</f>
        <v>0</v>
      </c>
      <c r="N267" s="111"/>
      <c r="O267" s="102"/>
      <c r="P267" s="103"/>
      <c r="Q267" s="103"/>
      <c r="R267" s="104"/>
      <c r="S267" s="103"/>
      <c r="T267" s="114"/>
      <c r="U267" s="114"/>
      <c r="V267" s="54"/>
      <c r="W267" s="54"/>
      <c r="X267" s="54"/>
      <c r="Y267" s="54"/>
      <c r="AA267" s="56"/>
      <c r="AC267" s="57"/>
    </row>
    <row r="268" spans="1:29" ht="30" customHeight="1">
      <c r="A268" s="108" t="s">
        <v>1206</v>
      </c>
      <c r="B268" s="140"/>
      <c r="C268" s="149" t="s">
        <v>1805</v>
      </c>
      <c r="D268" s="168">
        <v>17.742400000000004</v>
      </c>
      <c r="E268" s="160">
        <f>Tabla33[[#This Row],[PRECIO UNITARIO EN Bs]]/$F$6</f>
        <v>3.7605765154726587</v>
      </c>
      <c r="F268" s="129" t="s">
        <v>2032</v>
      </c>
      <c r="G268" s="129" t="s">
        <v>1939</v>
      </c>
      <c r="H268" s="130" t="s">
        <v>1888</v>
      </c>
      <c r="I268" s="143"/>
      <c r="J268" s="150">
        <v>7592454889285</v>
      </c>
      <c r="K268" s="151"/>
      <c r="L268" s="109">
        <f>IFERROR((B268*E268),"")</f>
        <v>0</v>
      </c>
      <c r="M268" s="110">
        <f>IFERROR((B268*D268),"")</f>
        <v>0</v>
      </c>
      <c r="N268" s="111"/>
      <c r="O268" s="102"/>
      <c r="P268" s="103"/>
      <c r="Q268" s="103"/>
      <c r="R268" s="104"/>
      <c r="S268" s="103"/>
      <c r="T268" s="114"/>
      <c r="U268" s="114"/>
      <c r="V268" s="54"/>
      <c r="W268" s="54"/>
      <c r="X268" s="54"/>
      <c r="Y268" s="54"/>
      <c r="AA268" s="56"/>
      <c r="AC268" s="57"/>
    </row>
    <row r="269" spans="1:29" ht="30" customHeight="1">
      <c r="A269" s="99" t="s">
        <v>1207</v>
      </c>
      <c r="B269" s="140"/>
      <c r="C269" s="152" t="s">
        <v>1806</v>
      </c>
      <c r="D269" s="169">
        <v>21.840000000000003</v>
      </c>
      <c r="E269" s="161">
        <f>Tabla33[[#This Row],[PRECIO UNITARIO EN Bs]]/$F$6</f>
        <v>4.6290801186943629</v>
      </c>
      <c r="F269" s="131" t="s">
        <v>2032</v>
      </c>
      <c r="G269" s="131" t="s">
        <v>1939</v>
      </c>
      <c r="H269" s="132" t="s">
        <v>1888</v>
      </c>
      <c r="I269" s="144"/>
      <c r="J269" s="153">
        <v>7592454889292</v>
      </c>
      <c r="K269" s="154"/>
      <c r="L269" s="112">
        <f>IFERROR((B269*E269),"")</f>
        <v>0</v>
      </c>
      <c r="M269" s="113">
        <f>IFERROR((B269*D269),"")</f>
        <v>0</v>
      </c>
      <c r="N269" s="111"/>
      <c r="O269" s="102"/>
      <c r="P269" s="103"/>
      <c r="Q269" s="103"/>
      <c r="R269" s="104"/>
      <c r="S269" s="103"/>
      <c r="T269" s="114"/>
      <c r="U269" s="114"/>
      <c r="V269" s="54"/>
      <c r="W269" s="54"/>
      <c r="X269" s="54"/>
      <c r="Y269" s="54"/>
      <c r="AA269" s="56"/>
      <c r="AC269" s="57"/>
    </row>
    <row r="270" spans="1:29" ht="30" customHeight="1">
      <c r="A270" s="108" t="s">
        <v>1208</v>
      </c>
      <c r="B270" s="140"/>
      <c r="C270" s="149" t="s">
        <v>1807</v>
      </c>
      <c r="D270" s="168">
        <v>14.34</v>
      </c>
      <c r="E270" s="160">
        <f>Tabla33[[#This Row],[PRECIO UNITARIO EN Bs]]/$F$6</f>
        <v>3.039423484527342</v>
      </c>
      <c r="F270" s="129" t="s">
        <v>2033</v>
      </c>
      <c r="G270" s="129" t="s">
        <v>1939</v>
      </c>
      <c r="H270" s="130" t="s">
        <v>1888</v>
      </c>
      <c r="I270" s="143"/>
      <c r="J270" s="150">
        <v>7592454891271</v>
      </c>
      <c r="K270" s="151"/>
      <c r="L270" s="109">
        <f>IFERROR((B270*E270),"")</f>
        <v>0</v>
      </c>
      <c r="M270" s="110">
        <f>IFERROR((B270*D270),"")</f>
        <v>0</v>
      </c>
      <c r="N270" s="111"/>
      <c r="O270" s="102"/>
      <c r="P270" s="103"/>
      <c r="Q270" s="103"/>
      <c r="R270" s="104"/>
      <c r="S270" s="103"/>
      <c r="T270" s="114"/>
      <c r="U270" s="114"/>
      <c r="V270" s="54"/>
      <c r="W270" s="54"/>
      <c r="X270" s="54"/>
      <c r="Y270" s="54"/>
      <c r="AA270" s="56"/>
      <c r="AC270" s="57"/>
    </row>
    <row r="271" spans="1:29" ht="30" customHeight="1">
      <c r="A271" s="99" t="s">
        <v>1209</v>
      </c>
      <c r="B271" s="140"/>
      <c r="C271" s="152" t="s">
        <v>1808</v>
      </c>
      <c r="D271" s="169">
        <v>38.469600000000007</v>
      </c>
      <c r="E271" s="161">
        <f>Tabla33[[#This Row],[PRECIO UNITARIO EN Bs]]/$F$6</f>
        <v>8.1537939805002129</v>
      </c>
      <c r="F271" s="131" t="s">
        <v>2034</v>
      </c>
      <c r="G271" s="131" t="s">
        <v>1893</v>
      </c>
      <c r="H271" s="132" t="s">
        <v>1888</v>
      </c>
      <c r="I271" s="144"/>
      <c r="J271" s="153">
        <v>7591818222164</v>
      </c>
      <c r="K271" s="154"/>
      <c r="L271" s="112">
        <f>IFERROR((B271*E271),"")</f>
        <v>0</v>
      </c>
      <c r="M271" s="113">
        <f>IFERROR((B271*D271),"")</f>
        <v>0</v>
      </c>
      <c r="N271" s="111"/>
      <c r="O271" s="102"/>
      <c r="P271" s="103"/>
      <c r="Q271" s="103"/>
      <c r="R271" s="104"/>
      <c r="S271" s="103"/>
      <c r="T271" s="114"/>
      <c r="U271" s="114"/>
      <c r="V271" s="54"/>
      <c r="W271" s="54"/>
      <c r="X271" s="54"/>
      <c r="Y271" s="54"/>
      <c r="AA271" s="56"/>
      <c r="AC271" s="57"/>
    </row>
    <row r="272" spans="1:29" ht="30" customHeight="1">
      <c r="A272" s="108" t="s">
        <v>1210</v>
      </c>
      <c r="B272" s="140"/>
      <c r="C272" s="149" t="s">
        <v>1809</v>
      </c>
      <c r="D272" s="168">
        <v>21.4864</v>
      </c>
      <c r="E272" s="160">
        <f>Tabla33[[#This Row],[PRECIO UNITARIO EN Bs]]/$F$6</f>
        <v>4.554133107248834</v>
      </c>
      <c r="F272" s="129" t="s">
        <v>2004</v>
      </c>
      <c r="G272" s="129" t="s">
        <v>1893</v>
      </c>
      <c r="H272" s="130" t="s">
        <v>1888</v>
      </c>
      <c r="I272" s="143"/>
      <c r="J272" s="150">
        <v>7591818116005</v>
      </c>
      <c r="K272" s="151"/>
      <c r="L272" s="109">
        <f>IFERROR((B272*E272),"")</f>
        <v>0</v>
      </c>
      <c r="M272" s="110">
        <f>IFERROR((B272*D272),"")</f>
        <v>0</v>
      </c>
      <c r="N272" s="111"/>
      <c r="O272" s="102"/>
      <c r="P272" s="103"/>
      <c r="Q272" s="103"/>
      <c r="R272" s="104"/>
      <c r="S272" s="103"/>
      <c r="T272" s="114"/>
      <c r="U272" s="114"/>
      <c r="V272" s="54"/>
      <c r="W272" s="54"/>
      <c r="X272" s="54"/>
      <c r="Y272" s="54"/>
      <c r="AA272" s="56"/>
      <c r="AC272" s="57"/>
    </row>
    <row r="273" spans="1:29" ht="30" customHeight="1">
      <c r="A273" s="99" t="s">
        <v>1211</v>
      </c>
      <c r="B273" s="140"/>
      <c r="C273" s="152" t="s">
        <v>1595</v>
      </c>
      <c r="D273" s="169">
        <v>9.9253968253968257</v>
      </c>
      <c r="E273" s="161">
        <f>Tabla33[[#This Row],[PRECIO UNITARIO EN Bs]]/$F$6</f>
        <v>2.1037297213643122</v>
      </c>
      <c r="F273" s="131" t="s">
        <v>1996</v>
      </c>
      <c r="G273" s="131" t="s">
        <v>1916</v>
      </c>
      <c r="H273" s="132" t="s">
        <v>1888</v>
      </c>
      <c r="I273" s="144"/>
      <c r="J273" s="153" t="s">
        <v>2110</v>
      </c>
      <c r="K273" s="154"/>
      <c r="L273" s="112">
        <f>IFERROR((B273*E273),"")</f>
        <v>0</v>
      </c>
      <c r="M273" s="113">
        <f>IFERROR((B273*D273),"")</f>
        <v>0</v>
      </c>
      <c r="N273" s="111"/>
      <c r="O273" s="102"/>
      <c r="P273" s="103"/>
      <c r="Q273" s="103"/>
      <c r="R273" s="104"/>
      <c r="S273" s="103"/>
      <c r="T273" s="114"/>
      <c r="U273" s="114"/>
      <c r="V273" s="54"/>
      <c r="W273" s="54"/>
      <c r="X273" s="54"/>
      <c r="Y273" s="54"/>
      <c r="AA273" s="56"/>
      <c r="AC273" s="57"/>
    </row>
    <row r="274" spans="1:29" ht="30" customHeight="1">
      <c r="A274" s="108" t="s">
        <v>1212</v>
      </c>
      <c r="B274" s="140"/>
      <c r="C274" s="190" t="s">
        <v>2533</v>
      </c>
      <c r="D274" s="168">
        <v>27.929365079365081</v>
      </c>
      <c r="E274" s="160">
        <f>Tabla33[[#This Row],[PRECIO UNITARIO EN Bs]]/$F$6</f>
        <v>5.9197467315313865</v>
      </c>
      <c r="F274" s="129" t="s">
        <v>1985</v>
      </c>
      <c r="G274" s="129" t="s">
        <v>1914</v>
      </c>
      <c r="H274" s="130" t="s">
        <v>1888</v>
      </c>
      <c r="I274" s="143"/>
      <c r="J274" s="150">
        <v>7800061200103</v>
      </c>
      <c r="K274" s="151"/>
      <c r="L274" s="109">
        <f>IFERROR((B274*E274),"")</f>
        <v>0</v>
      </c>
      <c r="M274" s="110">
        <f>IFERROR((B274*D274),"")</f>
        <v>0</v>
      </c>
      <c r="N274" s="111"/>
      <c r="O274" s="102"/>
      <c r="P274" s="103"/>
      <c r="Q274" s="103"/>
      <c r="R274" s="104"/>
      <c r="S274" s="103"/>
      <c r="T274" s="114"/>
      <c r="U274" s="114"/>
      <c r="V274" s="54"/>
      <c r="W274" s="54"/>
      <c r="X274" s="54"/>
      <c r="Y274" s="54"/>
      <c r="AA274" s="56"/>
      <c r="AC274" s="57"/>
    </row>
    <row r="275" spans="1:29" ht="30" customHeight="1">
      <c r="A275" s="99" t="s">
        <v>1213</v>
      </c>
      <c r="B275" s="140"/>
      <c r="C275" s="152" t="s">
        <v>1810</v>
      </c>
      <c r="D275" s="169">
        <v>8.5515625000000011</v>
      </c>
      <c r="E275" s="161">
        <f>Tabla33[[#This Row],[PRECIO UNITARIO EN Bs]]/$F$6</f>
        <v>1.8125397414158544</v>
      </c>
      <c r="F275" s="131" t="s">
        <v>2024</v>
      </c>
      <c r="G275" s="131" t="s">
        <v>1916</v>
      </c>
      <c r="H275" s="132" t="s">
        <v>1888</v>
      </c>
      <c r="I275" s="144"/>
      <c r="J275" s="153">
        <v>7896112144892</v>
      </c>
      <c r="K275" s="154"/>
      <c r="L275" s="112">
        <f>IFERROR((B275*E275),"")</f>
        <v>0</v>
      </c>
      <c r="M275" s="113">
        <f>IFERROR((B275*D275),"")</f>
        <v>0</v>
      </c>
      <c r="N275" s="111"/>
      <c r="O275" s="102"/>
      <c r="P275" s="103"/>
      <c r="Q275" s="103"/>
      <c r="R275" s="104"/>
      <c r="S275" s="103"/>
      <c r="T275" s="114"/>
      <c r="U275" s="114"/>
      <c r="V275" s="54"/>
      <c r="W275" s="54"/>
      <c r="X275" s="54"/>
      <c r="Y275" s="54"/>
      <c r="AA275" s="56"/>
      <c r="AC275" s="57"/>
    </row>
    <row r="276" spans="1:29" ht="30" customHeight="1">
      <c r="A276" s="108" t="s">
        <v>2416</v>
      </c>
      <c r="B276" s="140"/>
      <c r="C276" s="185" t="s">
        <v>2475</v>
      </c>
      <c r="D276" s="186">
        <v>13.14</v>
      </c>
      <c r="E276" s="187">
        <f>Tabla33[[#This Row],[PRECIO UNITARIO EN Bs]]/$F$6</f>
        <v>2.7850784230606189</v>
      </c>
      <c r="F276" s="188" t="s">
        <v>2006</v>
      </c>
      <c r="G276" s="188" t="s">
        <v>1899</v>
      </c>
      <c r="H276" s="130" t="s">
        <v>1888</v>
      </c>
      <c r="I276" s="143"/>
      <c r="J276" s="150">
        <v>7703763371037</v>
      </c>
      <c r="K276" s="151"/>
      <c r="L276" s="109">
        <f>IFERROR((B276*E276),"")</f>
        <v>0</v>
      </c>
      <c r="M276" s="110">
        <f>IFERROR((B276*D276),"")</f>
        <v>0</v>
      </c>
      <c r="N276" s="111"/>
      <c r="O276" s="102"/>
      <c r="P276" s="103"/>
      <c r="Q276" s="103"/>
      <c r="R276" s="104"/>
      <c r="S276" s="103"/>
      <c r="T276" s="114"/>
      <c r="U276" s="114"/>
      <c r="V276" s="54"/>
      <c r="W276" s="54"/>
      <c r="X276" s="54"/>
      <c r="Y276" s="54"/>
      <c r="AA276" s="56"/>
      <c r="AC276" s="57"/>
    </row>
    <row r="277" spans="1:29" ht="30" customHeight="1">
      <c r="A277" s="99" t="s">
        <v>1214</v>
      </c>
      <c r="B277" s="140"/>
      <c r="C277" s="189" t="s">
        <v>2534</v>
      </c>
      <c r="D277" s="169">
        <v>24.019047619047623</v>
      </c>
      <c r="E277" s="161">
        <f>Tabla33[[#This Row],[PRECIO UNITARIO EN Bs]]/$F$6</f>
        <v>5.0909384525323489</v>
      </c>
      <c r="F277" s="131" t="s">
        <v>1974</v>
      </c>
      <c r="G277" s="131" t="s">
        <v>1899</v>
      </c>
      <c r="H277" s="132" t="s">
        <v>1888</v>
      </c>
      <c r="I277" s="144"/>
      <c r="J277" s="153">
        <v>7592454006186</v>
      </c>
      <c r="K277" s="154"/>
      <c r="L277" s="112">
        <f>IFERROR((B277*E277),"")</f>
        <v>0</v>
      </c>
      <c r="M277" s="113">
        <f>IFERROR((B277*D277),"")</f>
        <v>0</v>
      </c>
      <c r="N277" s="111"/>
      <c r="O277" s="102"/>
      <c r="P277" s="103"/>
      <c r="Q277" s="103"/>
      <c r="R277" s="104"/>
      <c r="S277" s="103"/>
      <c r="T277" s="114"/>
      <c r="U277" s="114"/>
      <c r="V277" s="54"/>
      <c r="W277" s="54"/>
      <c r="X277" s="54"/>
      <c r="Y277" s="54"/>
      <c r="AA277" s="56"/>
      <c r="AC277" s="57"/>
    </row>
    <row r="278" spans="1:29" ht="30" customHeight="1">
      <c r="A278" s="108" t="s">
        <v>1215</v>
      </c>
      <c r="B278" s="140"/>
      <c r="C278" s="149" t="s">
        <v>1596</v>
      </c>
      <c r="D278" s="168">
        <v>16.053968253968254</v>
      </c>
      <c r="E278" s="160">
        <f>Tabla33[[#This Row],[PRECIO UNITARIO EN Bs]]/$F$6</f>
        <v>3.4027062852836485</v>
      </c>
      <c r="F278" s="129" t="s">
        <v>2009</v>
      </c>
      <c r="G278" s="129" t="s">
        <v>1901</v>
      </c>
      <c r="H278" s="130" t="s">
        <v>1888</v>
      </c>
      <c r="I278" s="143"/>
      <c r="J278" s="150">
        <v>7591196002198</v>
      </c>
      <c r="K278" s="151"/>
      <c r="L278" s="109">
        <f>IFERROR((B278*E278),"")</f>
        <v>0</v>
      </c>
      <c r="M278" s="110">
        <f>IFERROR((B278*D278),"")</f>
        <v>0</v>
      </c>
      <c r="N278" s="111"/>
      <c r="O278" s="102"/>
      <c r="P278" s="103"/>
      <c r="Q278" s="103"/>
      <c r="R278" s="104"/>
      <c r="S278" s="103"/>
      <c r="T278" s="114"/>
      <c r="U278" s="114"/>
      <c r="V278" s="54"/>
      <c r="W278" s="54"/>
      <c r="X278" s="54"/>
      <c r="Y278" s="54"/>
      <c r="AA278" s="56"/>
      <c r="AC278" s="57"/>
    </row>
    <row r="279" spans="1:29" ht="30" customHeight="1">
      <c r="A279" s="99" t="s">
        <v>1216</v>
      </c>
      <c r="B279" s="140"/>
      <c r="C279" s="152" t="s">
        <v>1811</v>
      </c>
      <c r="D279" s="169">
        <v>10.915873015873016</v>
      </c>
      <c r="E279" s="161">
        <f>Tabla33[[#This Row],[PRECIO UNITARIO EN Bs]]/$F$6</f>
        <v>2.3136653276543062</v>
      </c>
      <c r="F279" s="131" t="s">
        <v>2019</v>
      </c>
      <c r="G279" s="131" t="s">
        <v>1924</v>
      </c>
      <c r="H279" s="132" t="s">
        <v>1888</v>
      </c>
      <c r="I279" s="144"/>
      <c r="J279" s="153">
        <v>7897917001557</v>
      </c>
      <c r="K279" s="154"/>
      <c r="L279" s="112">
        <f>IFERROR((B279*E279),"")</f>
        <v>0</v>
      </c>
      <c r="M279" s="113">
        <f>IFERROR((B279*D279),"")</f>
        <v>0</v>
      </c>
      <c r="N279" s="111"/>
      <c r="O279" s="102"/>
      <c r="P279" s="103"/>
      <c r="Q279" s="103"/>
      <c r="R279" s="104"/>
      <c r="S279" s="103"/>
      <c r="T279" s="114"/>
      <c r="U279" s="114"/>
      <c r="V279" s="54"/>
      <c r="W279" s="54"/>
      <c r="X279" s="54"/>
      <c r="Y279" s="54"/>
      <c r="AA279" s="56"/>
      <c r="AC279" s="57"/>
    </row>
    <row r="280" spans="1:29" ht="30" customHeight="1">
      <c r="A280" s="108" t="s">
        <v>1217</v>
      </c>
      <c r="B280" s="140"/>
      <c r="C280" s="149" t="s">
        <v>1812</v>
      </c>
      <c r="D280" s="168">
        <v>18.200000000000003</v>
      </c>
      <c r="E280" s="160">
        <f>Tabla33[[#This Row],[PRECIO UNITARIO EN Bs]]/$F$6</f>
        <v>3.8575667655786354</v>
      </c>
      <c r="F280" s="129" t="s">
        <v>2035</v>
      </c>
      <c r="G280" s="129" t="s">
        <v>1898</v>
      </c>
      <c r="H280" s="130" t="s">
        <v>1888</v>
      </c>
      <c r="I280" s="143"/>
      <c r="J280" s="150">
        <v>7592806131031</v>
      </c>
      <c r="K280" s="151"/>
      <c r="L280" s="109">
        <f>IFERROR((B280*E280),"")</f>
        <v>0</v>
      </c>
      <c r="M280" s="110">
        <f>IFERROR((B280*D280),"")</f>
        <v>0</v>
      </c>
      <c r="N280" s="111"/>
      <c r="O280" s="102"/>
      <c r="P280" s="103"/>
      <c r="Q280" s="103"/>
      <c r="R280" s="104"/>
      <c r="S280" s="103"/>
      <c r="T280" s="114"/>
      <c r="U280" s="114"/>
      <c r="V280" s="54"/>
      <c r="W280" s="54"/>
      <c r="X280" s="54"/>
      <c r="Y280" s="54"/>
      <c r="AA280" s="56"/>
      <c r="AC280" s="57"/>
    </row>
    <row r="281" spans="1:29" ht="30" customHeight="1">
      <c r="A281" s="99" t="s">
        <v>2417</v>
      </c>
      <c r="B281" s="140"/>
      <c r="C281" s="185" t="s">
        <v>2476</v>
      </c>
      <c r="D281" s="186">
        <v>13.1</v>
      </c>
      <c r="E281" s="187">
        <f>Tabla33[[#This Row],[PRECIO UNITARIO EN Bs]]/$F$6</f>
        <v>2.7766002543450612</v>
      </c>
      <c r="F281" s="188" t="s">
        <v>1976</v>
      </c>
      <c r="G281" s="188" t="s">
        <v>1954</v>
      </c>
      <c r="H281" s="132" t="s">
        <v>1888</v>
      </c>
      <c r="I281" s="144"/>
      <c r="J281" s="153">
        <v>7598578000421</v>
      </c>
      <c r="K281" s="154"/>
      <c r="L281" s="112">
        <f>IFERROR((B281*E281),"")</f>
        <v>0</v>
      </c>
      <c r="M281" s="113">
        <f>IFERROR((B281*D281),"")</f>
        <v>0</v>
      </c>
      <c r="N281" s="111"/>
      <c r="O281" s="102"/>
      <c r="P281" s="103"/>
      <c r="Q281" s="103"/>
      <c r="R281" s="104"/>
      <c r="S281" s="103"/>
      <c r="T281" s="114"/>
      <c r="U281" s="114"/>
      <c r="V281" s="54"/>
      <c r="W281" s="54"/>
      <c r="X281" s="54"/>
      <c r="Y281" s="54"/>
      <c r="AA281" s="56"/>
      <c r="AC281" s="57"/>
    </row>
    <row r="282" spans="1:29" ht="30" customHeight="1">
      <c r="A282" s="108" t="s">
        <v>1218</v>
      </c>
      <c r="B282" s="140"/>
      <c r="C282" s="149" t="s">
        <v>1813</v>
      </c>
      <c r="D282" s="168">
        <v>43.68</v>
      </c>
      <c r="E282" s="160">
        <f>Tabla33[[#This Row],[PRECIO UNITARIO EN Bs]]/$F$6</f>
        <v>9.258160237388724</v>
      </c>
      <c r="F282" s="129" t="s">
        <v>1982</v>
      </c>
      <c r="G282" s="129" t="s">
        <v>1926</v>
      </c>
      <c r="H282" s="130" t="s">
        <v>1888</v>
      </c>
      <c r="I282" s="143"/>
      <c r="J282" s="150">
        <v>7592637005327</v>
      </c>
      <c r="K282" s="151"/>
      <c r="L282" s="109">
        <f>IFERROR((B282*E282),"")</f>
        <v>0</v>
      </c>
      <c r="M282" s="110">
        <f>IFERROR((B282*D282),"")</f>
        <v>0</v>
      </c>
      <c r="N282" s="111"/>
      <c r="O282" s="102"/>
      <c r="P282" s="103"/>
      <c r="Q282" s="103"/>
      <c r="R282" s="104"/>
      <c r="S282" s="103"/>
      <c r="T282" s="114"/>
      <c r="U282" s="114"/>
      <c r="V282" s="54"/>
      <c r="W282" s="54"/>
      <c r="X282" s="54"/>
      <c r="Y282" s="54"/>
      <c r="AA282" s="56"/>
      <c r="AC282" s="57"/>
    </row>
    <row r="283" spans="1:29" ht="30" customHeight="1">
      <c r="A283" s="99" t="s">
        <v>1219</v>
      </c>
      <c r="B283" s="140"/>
      <c r="C283" s="152" t="s">
        <v>1597</v>
      </c>
      <c r="D283" s="169">
        <v>19.964285714285715</v>
      </c>
      <c r="E283" s="161">
        <f>Tabla33[[#This Row],[PRECIO UNITARIO EN Bs]]/$F$6</f>
        <v>4.231514564282687</v>
      </c>
      <c r="F283" s="131" t="s">
        <v>2036</v>
      </c>
      <c r="G283" s="131" t="s">
        <v>1932</v>
      </c>
      <c r="H283" s="132" t="s">
        <v>1888</v>
      </c>
      <c r="I283" s="144"/>
      <c r="J283" s="153">
        <v>7894164005239</v>
      </c>
      <c r="K283" s="154"/>
      <c r="L283" s="112">
        <f>IFERROR((B283*E283),"")</f>
        <v>0</v>
      </c>
      <c r="M283" s="113">
        <f>IFERROR((B283*D283),"")</f>
        <v>0</v>
      </c>
      <c r="N283" s="111"/>
      <c r="O283" s="102"/>
      <c r="P283" s="103"/>
      <c r="Q283" s="103"/>
      <c r="R283" s="104"/>
      <c r="S283" s="103"/>
      <c r="T283" s="114"/>
      <c r="U283" s="114"/>
      <c r="V283" s="54"/>
      <c r="W283" s="54"/>
      <c r="X283" s="54"/>
      <c r="Y283" s="54"/>
      <c r="AA283" s="56"/>
      <c r="AC283" s="57"/>
    </row>
    <row r="284" spans="1:29" ht="30" customHeight="1">
      <c r="A284" s="108" t="s">
        <v>2291</v>
      </c>
      <c r="B284" s="140"/>
      <c r="C284" s="149" t="s">
        <v>2335</v>
      </c>
      <c r="D284" s="168">
        <v>10.603125</v>
      </c>
      <c r="E284" s="160">
        <f>Tabla33[[#This Row],[PRECIO UNITARIO EN Bs]]/$F$6</f>
        <v>2.2473770665536246</v>
      </c>
      <c r="F284" s="129" t="s">
        <v>2360</v>
      </c>
      <c r="G284" s="129" t="s">
        <v>1925</v>
      </c>
      <c r="H284" s="130" t="s">
        <v>1888</v>
      </c>
      <c r="I284" s="143"/>
      <c r="J284" s="150">
        <v>7898158692221</v>
      </c>
      <c r="K284" s="151"/>
      <c r="L284" s="109">
        <f>IFERROR((B284*E284),"")</f>
        <v>0</v>
      </c>
      <c r="M284" s="110">
        <f>IFERROR((B284*D284),"")</f>
        <v>0</v>
      </c>
      <c r="N284" s="111"/>
      <c r="O284" s="102"/>
      <c r="P284" s="103"/>
      <c r="Q284" s="103"/>
      <c r="R284" s="104"/>
      <c r="S284" s="103"/>
      <c r="T284" s="114"/>
      <c r="U284" s="114"/>
      <c r="V284" s="54"/>
      <c r="W284" s="54"/>
      <c r="X284" s="54"/>
      <c r="Y284" s="54"/>
      <c r="AA284" s="56"/>
      <c r="AC284" s="57"/>
    </row>
    <row r="285" spans="1:29" ht="30" customHeight="1">
      <c r="A285" s="99" t="s">
        <v>1220</v>
      </c>
      <c r="B285" s="140"/>
      <c r="C285" s="152" t="s">
        <v>1814</v>
      </c>
      <c r="D285" s="169">
        <v>10.603125</v>
      </c>
      <c r="E285" s="161">
        <f>Tabla33[[#This Row],[PRECIO UNITARIO EN Bs]]/$F$6</f>
        <v>2.2473770665536246</v>
      </c>
      <c r="F285" s="131" t="s">
        <v>2037</v>
      </c>
      <c r="G285" s="131" t="s">
        <v>1925</v>
      </c>
      <c r="H285" s="132" t="s">
        <v>1888</v>
      </c>
      <c r="I285" s="144"/>
      <c r="J285" s="153">
        <v>7898495608770</v>
      </c>
      <c r="K285" s="154"/>
      <c r="L285" s="112">
        <f>IFERROR((B285*E285),"")</f>
        <v>0</v>
      </c>
      <c r="M285" s="113">
        <f>IFERROR((B285*D285),"")</f>
        <v>0</v>
      </c>
      <c r="N285" s="111"/>
      <c r="O285" s="102"/>
      <c r="P285" s="103"/>
      <c r="Q285" s="103"/>
      <c r="R285" s="104"/>
      <c r="S285" s="103"/>
      <c r="T285" s="114"/>
      <c r="U285" s="114"/>
      <c r="V285" s="54"/>
      <c r="W285" s="54"/>
      <c r="X285" s="54"/>
      <c r="Y285" s="54"/>
      <c r="AA285" s="56"/>
      <c r="AC285" s="57"/>
    </row>
    <row r="286" spans="1:29" ht="30" customHeight="1">
      <c r="A286" s="108" t="s">
        <v>1221</v>
      </c>
      <c r="B286" s="140"/>
      <c r="C286" s="185" t="s">
        <v>1598</v>
      </c>
      <c r="D286" s="186">
        <v>8.6769841269841272</v>
      </c>
      <c r="E286" s="187">
        <f>Tabla33[[#This Row],[PRECIO UNITARIO EN Bs]]/$F$6</f>
        <v>1.8391233842696328</v>
      </c>
      <c r="F286" s="188" t="s">
        <v>2002</v>
      </c>
      <c r="G286" s="188" t="s">
        <v>1891</v>
      </c>
      <c r="H286" s="130" t="s">
        <v>1888</v>
      </c>
      <c r="I286" s="143"/>
      <c r="J286" s="150">
        <v>7598008000397</v>
      </c>
      <c r="K286" s="151"/>
      <c r="L286" s="109">
        <f>IFERROR((B286*E286),"")</f>
        <v>0</v>
      </c>
      <c r="M286" s="110">
        <f>IFERROR((B286*D286),"")</f>
        <v>0</v>
      </c>
      <c r="N286" s="111"/>
      <c r="O286" s="102"/>
      <c r="P286" s="103"/>
      <c r="Q286" s="103"/>
      <c r="R286" s="104"/>
      <c r="S286" s="103"/>
      <c r="T286" s="114"/>
      <c r="U286" s="114"/>
      <c r="V286" s="54"/>
      <c r="W286" s="54"/>
      <c r="X286" s="54"/>
      <c r="Y286" s="54"/>
      <c r="AA286" s="56"/>
      <c r="AC286" s="57"/>
    </row>
    <row r="287" spans="1:29" ht="30" customHeight="1">
      <c r="A287" s="99" t="s">
        <v>1222</v>
      </c>
      <c r="B287" s="140"/>
      <c r="C287" s="152" t="s">
        <v>1599</v>
      </c>
      <c r="D287" s="169">
        <v>3.2603174603174603</v>
      </c>
      <c r="E287" s="161">
        <f>Tabla33[[#This Row],[PRECIO UNITARIO EN Bs]]/$F$6</f>
        <v>0.69103803737122937</v>
      </c>
      <c r="F287" s="131" t="s">
        <v>2038</v>
      </c>
      <c r="G287" s="131" t="s">
        <v>1940</v>
      </c>
      <c r="H287" s="132" t="s">
        <v>1888</v>
      </c>
      <c r="I287" s="144"/>
      <c r="J287" s="153">
        <v>7898216360406</v>
      </c>
      <c r="K287" s="154"/>
      <c r="L287" s="112">
        <f>IFERROR((B287*E287),"")</f>
        <v>0</v>
      </c>
      <c r="M287" s="113">
        <f>IFERROR((B287*D287),"")</f>
        <v>0</v>
      </c>
      <c r="N287" s="111"/>
      <c r="O287" s="102"/>
      <c r="P287" s="103"/>
      <c r="Q287" s="103"/>
      <c r="R287" s="104"/>
      <c r="S287" s="103"/>
      <c r="T287" s="114"/>
      <c r="U287" s="114"/>
      <c r="V287" s="54"/>
      <c r="W287" s="54"/>
      <c r="X287" s="54"/>
      <c r="Y287" s="54"/>
      <c r="AA287" s="56"/>
      <c r="AC287" s="57"/>
    </row>
    <row r="288" spans="1:29" ht="30" customHeight="1">
      <c r="A288" s="99" t="s">
        <v>2418</v>
      </c>
      <c r="B288" s="140"/>
      <c r="C288" s="152" t="s">
        <v>2498</v>
      </c>
      <c r="D288" s="169">
        <v>24.36</v>
      </c>
      <c r="E288" s="161">
        <f>Tabla33[[#This Row],[PRECIO UNITARIO EN Bs]]/$F$6</f>
        <v>5.1632047477744809</v>
      </c>
      <c r="F288" s="131" t="s">
        <v>1976</v>
      </c>
      <c r="G288" s="131" t="s">
        <v>1939</v>
      </c>
      <c r="H288" s="132" t="s">
        <v>1888</v>
      </c>
      <c r="I288" s="144"/>
      <c r="J288" s="153">
        <v>7592454345057</v>
      </c>
      <c r="K288" s="154"/>
      <c r="L288" s="173">
        <f>IFERROR((B288*E288),"")</f>
        <v>0</v>
      </c>
      <c r="M288" s="113">
        <f>IFERROR((B288*D288),"")</f>
        <v>0</v>
      </c>
      <c r="N288" s="111"/>
      <c r="O288" s="102"/>
      <c r="P288" s="103"/>
      <c r="Q288" s="103"/>
      <c r="R288" s="104"/>
      <c r="S288" s="103"/>
      <c r="T288" s="114"/>
      <c r="U288" s="114"/>
      <c r="V288" s="54"/>
      <c r="W288" s="54"/>
      <c r="X288" s="54"/>
      <c r="Y288" s="54"/>
      <c r="AA288" s="56"/>
      <c r="AC288" s="57"/>
    </row>
    <row r="289" spans="1:29" ht="30" customHeight="1">
      <c r="A289" s="108" t="s">
        <v>1223</v>
      </c>
      <c r="B289" s="140"/>
      <c r="C289" s="149" t="s">
        <v>1600</v>
      </c>
      <c r="D289" s="168">
        <v>6.95703125</v>
      </c>
      <c r="E289" s="160">
        <f>Tabla33[[#This Row],[PRECIO UNITARIO EN Bs]]/$F$6</f>
        <v>1.4745721174226367</v>
      </c>
      <c r="F289" s="129" t="s">
        <v>1972</v>
      </c>
      <c r="G289" s="129" t="s">
        <v>1895</v>
      </c>
      <c r="H289" s="130" t="s">
        <v>1888</v>
      </c>
      <c r="I289" s="143"/>
      <c r="J289" s="150" t="s">
        <v>2111</v>
      </c>
      <c r="K289" s="151"/>
      <c r="L289" s="172">
        <f>IFERROR((B289*E289),"")</f>
        <v>0</v>
      </c>
      <c r="M289" s="110">
        <f>IFERROR((B289*D289),"")</f>
        <v>0</v>
      </c>
      <c r="N289" s="111"/>
      <c r="O289" s="102"/>
      <c r="P289" s="103"/>
      <c r="Q289" s="103"/>
      <c r="R289" s="104"/>
      <c r="S289" s="103"/>
      <c r="T289" s="114"/>
      <c r="U289" s="114"/>
      <c r="V289" s="54"/>
      <c r="W289" s="54"/>
      <c r="X289" s="54"/>
      <c r="Y289" s="54"/>
      <c r="AA289" s="56"/>
      <c r="AC289" s="57"/>
    </row>
    <row r="290" spans="1:29" ht="30" customHeight="1">
      <c r="A290" s="108" t="s">
        <v>1224</v>
      </c>
      <c r="B290" s="140"/>
      <c r="C290" s="149" t="s">
        <v>1601</v>
      </c>
      <c r="D290" s="168">
        <v>32.685714285714283</v>
      </c>
      <c r="E290" s="160">
        <f>Tabla33[[#This Row],[PRECIO UNITARIO EN Bs]]/$F$6</f>
        <v>6.927875007569793</v>
      </c>
      <c r="F290" s="129" t="s">
        <v>2028</v>
      </c>
      <c r="G290" s="129" t="s">
        <v>1943</v>
      </c>
      <c r="H290" s="130" t="s">
        <v>1888</v>
      </c>
      <c r="I290" s="143"/>
      <c r="J290" s="150" t="s">
        <v>2112</v>
      </c>
      <c r="K290" s="151"/>
      <c r="L290" s="109">
        <f>IFERROR((B290*E290),"")</f>
        <v>0</v>
      </c>
      <c r="M290" s="110">
        <f>IFERROR((B290*D290),"")</f>
        <v>0</v>
      </c>
      <c r="N290" s="111"/>
      <c r="O290" s="102"/>
      <c r="P290" s="103"/>
      <c r="Q290" s="103"/>
      <c r="R290" s="104"/>
      <c r="S290" s="103"/>
      <c r="T290" s="114"/>
      <c r="U290" s="114"/>
      <c r="V290" s="54"/>
      <c r="W290" s="54"/>
      <c r="X290" s="54"/>
      <c r="Y290" s="54"/>
      <c r="AA290" s="56"/>
      <c r="AC290" s="57"/>
    </row>
    <row r="291" spans="1:29" ht="30" customHeight="1">
      <c r="A291" s="99" t="s">
        <v>1225</v>
      </c>
      <c r="B291" s="140"/>
      <c r="C291" s="152" t="s">
        <v>1602</v>
      </c>
      <c r="D291" s="169">
        <v>15.600000000000001</v>
      </c>
      <c r="E291" s="161">
        <f>Tabla33[[#This Row],[PRECIO UNITARIO EN Bs]]/$F$6</f>
        <v>3.3064857990674019</v>
      </c>
      <c r="F291" s="131" t="s">
        <v>2028</v>
      </c>
      <c r="G291" s="131" t="s">
        <v>1936</v>
      </c>
      <c r="H291" s="132" t="s">
        <v>1888</v>
      </c>
      <c r="I291" s="144"/>
      <c r="J291" s="153">
        <v>7592782001830</v>
      </c>
      <c r="K291" s="154"/>
      <c r="L291" s="112">
        <f>IFERROR((B291*E291),"")</f>
        <v>0</v>
      </c>
      <c r="M291" s="113">
        <f>IFERROR((B291*D291),"")</f>
        <v>0</v>
      </c>
      <c r="N291" s="111"/>
      <c r="O291" s="102"/>
      <c r="P291" s="103"/>
      <c r="Q291" s="103"/>
      <c r="R291" s="104"/>
      <c r="S291" s="103"/>
      <c r="T291" s="114"/>
      <c r="U291" s="114"/>
      <c r="V291" s="54"/>
      <c r="W291" s="54"/>
      <c r="X291" s="54"/>
      <c r="Y291" s="54"/>
      <c r="AA291" s="56"/>
      <c r="AC291" s="57"/>
    </row>
    <row r="292" spans="1:29" ht="30" customHeight="1">
      <c r="A292" s="108" t="s">
        <v>1226</v>
      </c>
      <c r="B292" s="140"/>
      <c r="C292" s="149" t="s">
        <v>1815</v>
      </c>
      <c r="D292" s="168">
        <v>12.85</v>
      </c>
      <c r="E292" s="160">
        <f>Tabla33[[#This Row],[PRECIO UNITARIO EN Bs]]/$F$6</f>
        <v>2.7236116998728273</v>
      </c>
      <c r="F292" s="129" t="s">
        <v>1975</v>
      </c>
      <c r="G292" s="129" t="s">
        <v>1926</v>
      </c>
      <c r="H292" s="130" t="s">
        <v>1888</v>
      </c>
      <c r="I292" s="143"/>
      <c r="J292" s="150" t="s">
        <v>2091</v>
      </c>
      <c r="K292" s="151"/>
      <c r="L292" s="109">
        <f>IFERROR((B292*E292),"")</f>
        <v>0</v>
      </c>
      <c r="M292" s="110">
        <f>IFERROR((B292*D292),"")</f>
        <v>0</v>
      </c>
      <c r="N292" s="111"/>
      <c r="O292" s="102"/>
      <c r="P292" s="103"/>
      <c r="Q292" s="103"/>
      <c r="R292" s="104"/>
      <c r="S292" s="103"/>
      <c r="T292" s="114"/>
      <c r="U292" s="114"/>
      <c r="V292" s="54"/>
      <c r="W292" s="54"/>
      <c r="X292" s="54"/>
      <c r="Y292" s="54"/>
      <c r="AA292" s="56"/>
      <c r="AC292" s="57"/>
    </row>
    <row r="293" spans="1:29" ht="30" customHeight="1">
      <c r="A293" s="99" t="s">
        <v>1227</v>
      </c>
      <c r="B293" s="140"/>
      <c r="C293" s="152" t="s">
        <v>1816</v>
      </c>
      <c r="D293" s="169">
        <v>10.358730158730157</v>
      </c>
      <c r="E293" s="161">
        <f>Tabla33[[#This Row],[PRECIO UNITARIO EN Bs]]/$F$6</f>
        <v>2.1955765491161845</v>
      </c>
      <c r="F293" s="131" t="s">
        <v>2039</v>
      </c>
      <c r="G293" s="131" t="s">
        <v>1934</v>
      </c>
      <c r="H293" s="132" t="s">
        <v>1888</v>
      </c>
      <c r="I293" s="144"/>
      <c r="J293" s="153" t="s">
        <v>2113</v>
      </c>
      <c r="K293" s="154"/>
      <c r="L293" s="112">
        <f>IFERROR((B293*E293),"")</f>
        <v>0</v>
      </c>
      <c r="M293" s="113">
        <f>IFERROR((B293*D293),"")</f>
        <v>0</v>
      </c>
      <c r="N293" s="111"/>
      <c r="O293" s="102"/>
      <c r="P293" s="103"/>
      <c r="Q293" s="103"/>
      <c r="R293" s="104"/>
      <c r="S293" s="103"/>
      <c r="T293" s="114"/>
      <c r="U293" s="114"/>
      <c r="V293" s="54"/>
      <c r="W293" s="54"/>
      <c r="X293" s="54"/>
      <c r="Y293" s="54"/>
      <c r="AA293" s="56"/>
      <c r="AC293" s="57"/>
    </row>
    <row r="294" spans="1:29" ht="30" customHeight="1">
      <c r="A294" s="108" t="s">
        <v>1228</v>
      </c>
      <c r="B294" s="140"/>
      <c r="C294" s="149" t="s">
        <v>1817</v>
      </c>
      <c r="D294" s="168">
        <v>7.68</v>
      </c>
      <c r="E294" s="160">
        <f>Tabla33[[#This Row],[PRECIO UNITARIO EN Bs]]/$F$6</f>
        <v>1.6278083933870284</v>
      </c>
      <c r="F294" s="129" t="s">
        <v>1985</v>
      </c>
      <c r="G294" s="129" t="s">
        <v>1926</v>
      </c>
      <c r="H294" s="130" t="s">
        <v>1888</v>
      </c>
      <c r="I294" s="143"/>
      <c r="J294" s="150">
        <v>7592637396999</v>
      </c>
      <c r="K294" s="151"/>
      <c r="L294" s="109">
        <f>IFERROR((B294*E294),"")</f>
        <v>0</v>
      </c>
      <c r="M294" s="110">
        <f>IFERROR((B294*D294),"")</f>
        <v>0</v>
      </c>
      <c r="N294" s="111"/>
      <c r="O294" s="102"/>
      <c r="P294" s="103"/>
      <c r="Q294" s="103"/>
      <c r="R294" s="104"/>
      <c r="S294" s="103"/>
      <c r="T294" s="114"/>
      <c r="U294" s="114"/>
      <c r="V294" s="54"/>
      <c r="W294" s="54"/>
      <c r="X294" s="54"/>
      <c r="Y294" s="54"/>
      <c r="AA294" s="56"/>
      <c r="AC294" s="57"/>
    </row>
    <row r="295" spans="1:29" ht="30" customHeight="1">
      <c r="A295" s="99" t="s">
        <v>1229</v>
      </c>
      <c r="B295" s="140"/>
      <c r="C295" s="152" t="s">
        <v>1818</v>
      </c>
      <c r="D295" s="169">
        <v>10.4</v>
      </c>
      <c r="E295" s="161">
        <f>Tabla33[[#This Row],[PRECIO UNITARIO EN Bs]]/$F$6</f>
        <v>2.2043238660449345</v>
      </c>
      <c r="F295" s="131" t="s">
        <v>2040</v>
      </c>
      <c r="G295" s="131" t="s">
        <v>1898</v>
      </c>
      <c r="H295" s="132" t="s">
        <v>1888</v>
      </c>
      <c r="I295" s="144"/>
      <c r="J295" s="153">
        <v>7592806133295</v>
      </c>
      <c r="K295" s="154"/>
      <c r="L295" s="112">
        <f>IFERROR((B295*E295),"")</f>
        <v>0</v>
      </c>
      <c r="M295" s="113">
        <f>IFERROR((B295*D295),"")</f>
        <v>0</v>
      </c>
      <c r="N295" s="111"/>
      <c r="O295" s="102"/>
      <c r="P295" s="103"/>
      <c r="Q295" s="103"/>
      <c r="R295" s="104"/>
      <c r="S295" s="103"/>
      <c r="T295" s="114"/>
      <c r="U295" s="114"/>
      <c r="V295" s="54"/>
      <c r="W295" s="54"/>
      <c r="X295" s="54"/>
      <c r="Y295" s="54"/>
      <c r="AA295" s="56"/>
      <c r="AC295" s="57"/>
    </row>
    <row r="296" spans="1:29" ht="30" customHeight="1">
      <c r="A296" s="108" t="s">
        <v>1230</v>
      </c>
      <c r="B296" s="140"/>
      <c r="C296" s="149" t="s">
        <v>1603</v>
      </c>
      <c r="D296" s="168">
        <v>2.0015873015873016</v>
      </c>
      <c r="E296" s="160">
        <f>Tabla33[[#This Row],[PRECIO UNITARIO EN Bs]]/$F$6</f>
        <v>0.42424487104436237</v>
      </c>
      <c r="F296" s="129" t="s">
        <v>1972</v>
      </c>
      <c r="G296" s="129" t="s">
        <v>1917</v>
      </c>
      <c r="H296" s="130" t="s">
        <v>1888</v>
      </c>
      <c r="I296" s="143"/>
      <c r="J296" s="150">
        <v>7469106377387</v>
      </c>
      <c r="K296" s="151"/>
      <c r="L296" s="109">
        <f>IFERROR((B296*E296),"")</f>
        <v>0</v>
      </c>
      <c r="M296" s="110">
        <f>IFERROR((B296*D296),"")</f>
        <v>0</v>
      </c>
      <c r="N296" s="111"/>
      <c r="O296" s="102"/>
      <c r="P296" s="103"/>
      <c r="Q296" s="103"/>
      <c r="R296" s="104"/>
      <c r="S296" s="103"/>
      <c r="T296" s="114"/>
      <c r="U296" s="114"/>
      <c r="V296" s="54"/>
      <c r="W296" s="54"/>
      <c r="X296" s="54"/>
      <c r="Y296" s="54"/>
      <c r="AA296" s="56"/>
      <c r="AC296" s="57"/>
    </row>
    <row r="297" spans="1:29" ht="30" customHeight="1">
      <c r="A297" s="99" t="s">
        <v>1231</v>
      </c>
      <c r="B297" s="140"/>
      <c r="C297" s="185" t="s">
        <v>1604</v>
      </c>
      <c r="D297" s="186">
        <v>2.4865079365079366</v>
      </c>
      <c r="E297" s="187">
        <f>Tabla33[[#This Row],[PRECIO UNITARIO EN Bs]]/$F$6</f>
        <v>0.52702584495717175</v>
      </c>
      <c r="F297" s="188" t="s">
        <v>1972</v>
      </c>
      <c r="G297" s="188" t="s">
        <v>1891</v>
      </c>
      <c r="H297" s="132" t="s">
        <v>1888</v>
      </c>
      <c r="I297" s="144"/>
      <c r="J297" s="153">
        <v>7598008000403</v>
      </c>
      <c r="K297" s="154"/>
      <c r="L297" s="112">
        <f>IFERROR((B297*E297),"")</f>
        <v>0</v>
      </c>
      <c r="M297" s="113">
        <f>IFERROR((B297*D297),"")</f>
        <v>0</v>
      </c>
      <c r="N297" s="111"/>
      <c r="O297" s="102"/>
      <c r="P297" s="103"/>
      <c r="Q297" s="103"/>
      <c r="R297" s="104"/>
      <c r="S297" s="103"/>
      <c r="T297" s="114"/>
      <c r="U297" s="114"/>
      <c r="V297" s="54"/>
      <c r="W297" s="54"/>
      <c r="X297" s="54"/>
      <c r="Y297" s="54"/>
      <c r="AA297" s="56"/>
      <c r="AC297" s="57"/>
    </row>
    <row r="298" spans="1:29" ht="30" customHeight="1">
      <c r="A298" s="108" t="s">
        <v>1232</v>
      </c>
      <c r="B298" s="140"/>
      <c r="C298" s="149" t="s">
        <v>1605</v>
      </c>
      <c r="D298" s="168">
        <v>23.16</v>
      </c>
      <c r="E298" s="160">
        <f>Tabla33[[#This Row],[PRECIO UNITARIO EN Bs]]/$F$6</f>
        <v>4.9088596863077578</v>
      </c>
      <c r="F298" s="129" t="s">
        <v>2041</v>
      </c>
      <c r="G298" s="129" t="s">
        <v>1896</v>
      </c>
      <c r="H298" s="130" t="s">
        <v>1888</v>
      </c>
      <c r="I298" s="143"/>
      <c r="J298" s="150">
        <v>7590027002109</v>
      </c>
      <c r="K298" s="151"/>
      <c r="L298" s="109">
        <f>IFERROR((B298*E298),"")</f>
        <v>0</v>
      </c>
      <c r="M298" s="110">
        <f>IFERROR((B298*D298),"")</f>
        <v>0</v>
      </c>
      <c r="N298" s="111"/>
      <c r="O298" s="102"/>
      <c r="P298" s="103"/>
      <c r="Q298" s="103"/>
      <c r="R298" s="104"/>
      <c r="S298" s="103"/>
      <c r="T298" s="114"/>
      <c r="U298" s="114"/>
      <c r="V298" s="54"/>
      <c r="W298" s="54"/>
      <c r="X298" s="54"/>
      <c r="Y298" s="54"/>
      <c r="AA298" s="56"/>
      <c r="AC298" s="57"/>
    </row>
    <row r="299" spans="1:29" ht="30" customHeight="1">
      <c r="A299" s="99" t="s">
        <v>1233</v>
      </c>
      <c r="B299" s="140"/>
      <c r="C299" s="152" t="s">
        <v>1606</v>
      </c>
      <c r="D299" s="169">
        <v>6.8683636363636369</v>
      </c>
      <c r="E299" s="161">
        <f>Tabla33[[#This Row],[PRECIO UNITARIO EN Bs]]/$F$6</f>
        <v>1.455778642722263</v>
      </c>
      <c r="F299" s="131" t="s">
        <v>1997</v>
      </c>
      <c r="G299" s="131" t="s">
        <v>1929</v>
      </c>
      <c r="H299" s="132" t="s">
        <v>2507</v>
      </c>
      <c r="I299" s="144" t="s">
        <v>2084</v>
      </c>
      <c r="J299" s="153">
        <v>810028130050</v>
      </c>
      <c r="K299" s="154"/>
      <c r="L299" s="112">
        <f>IFERROR((B299*E299),"")</f>
        <v>0</v>
      </c>
      <c r="M299" s="113">
        <f>IFERROR((B299*D299),"")</f>
        <v>0</v>
      </c>
      <c r="N299" s="111"/>
      <c r="O299" s="102"/>
      <c r="P299" s="103"/>
      <c r="Q299" s="103"/>
      <c r="R299" s="104"/>
      <c r="S299" s="103"/>
      <c r="T299" s="114"/>
      <c r="U299" s="114"/>
      <c r="V299" s="54"/>
      <c r="W299" s="54"/>
      <c r="X299" s="54"/>
      <c r="Y299" s="54"/>
      <c r="AA299" s="56"/>
      <c r="AC299" s="57"/>
    </row>
    <row r="300" spans="1:29" ht="30" customHeight="1">
      <c r="A300" s="108" t="s">
        <v>1234</v>
      </c>
      <c r="B300" s="140"/>
      <c r="C300" s="149" t="s">
        <v>1607</v>
      </c>
      <c r="D300" s="168">
        <v>4.9730158730158731</v>
      </c>
      <c r="E300" s="160">
        <f>Tabla33[[#This Row],[PRECIO UNITARIO EN Bs]]/$F$6</f>
        <v>1.0540516899143435</v>
      </c>
      <c r="F300" s="129" t="s">
        <v>1975</v>
      </c>
      <c r="G300" s="129" t="s">
        <v>1908</v>
      </c>
      <c r="H300" s="130" t="s">
        <v>1888</v>
      </c>
      <c r="I300" s="143"/>
      <c r="J300" s="150" t="s">
        <v>2114</v>
      </c>
      <c r="K300" s="151"/>
      <c r="L300" s="109">
        <f>IFERROR((B300*E300),"")</f>
        <v>0</v>
      </c>
      <c r="M300" s="110">
        <f>IFERROR((B300*D300),"")</f>
        <v>0</v>
      </c>
      <c r="N300" s="111"/>
      <c r="O300" s="102"/>
      <c r="P300" s="103"/>
      <c r="Q300" s="103"/>
      <c r="R300" s="104"/>
      <c r="S300" s="103"/>
      <c r="T300" s="114"/>
      <c r="U300" s="114"/>
      <c r="V300" s="54"/>
      <c r="W300" s="54"/>
      <c r="X300" s="54"/>
      <c r="Y300" s="54"/>
      <c r="AA300" s="56"/>
      <c r="AC300" s="57"/>
    </row>
    <row r="301" spans="1:29" ht="30" customHeight="1">
      <c r="A301" s="99" t="s">
        <v>2158</v>
      </c>
      <c r="B301" s="140"/>
      <c r="C301" s="152" t="s">
        <v>2180</v>
      </c>
      <c r="D301" s="169">
        <v>16.649999999999999</v>
      </c>
      <c r="E301" s="161">
        <f>Tabla33[[#This Row],[PRECIO UNITARIO EN Bs]]/$F$6</f>
        <v>3.5290377278507838</v>
      </c>
      <c r="F301" s="131" t="s">
        <v>2020</v>
      </c>
      <c r="G301" s="131" t="s">
        <v>1901</v>
      </c>
      <c r="H301" s="132" t="s">
        <v>1888</v>
      </c>
      <c r="I301" s="144"/>
      <c r="J301" s="153">
        <v>7591196002136</v>
      </c>
      <c r="K301" s="154"/>
      <c r="L301" s="112">
        <f>IFERROR((B301*E301),"")</f>
        <v>0</v>
      </c>
      <c r="M301" s="113">
        <f>IFERROR((B301*D301),"")</f>
        <v>0</v>
      </c>
      <c r="N301" s="111"/>
      <c r="O301" s="102"/>
      <c r="P301" s="103"/>
      <c r="Q301" s="103"/>
      <c r="R301" s="104"/>
      <c r="S301" s="103"/>
      <c r="T301" s="114"/>
      <c r="U301" s="114"/>
      <c r="V301" s="54"/>
      <c r="W301" s="54"/>
      <c r="X301" s="54"/>
      <c r="Y301" s="54"/>
      <c r="AA301" s="56"/>
      <c r="AC301" s="57"/>
    </row>
    <row r="302" spans="1:29" ht="30" customHeight="1">
      <c r="A302" s="108" t="s">
        <v>1235</v>
      </c>
      <c r="B302" s="140"/>
      <c r="C302" s="185" t="s">
        <v>1608</v>
      </c>
      <c r="D302" s="186">
        <v>1.8055555555555556</v>
      </c>
      <c r="E302" s="187">
        <f>Tabla33[[#This Row],[PRECIO UNITARIO EN Bs]]/$F$6</f>
        <v>0.38269511563280112</v>
      </c>
      <c r="F302" s="188" t="s">
        <v>1972</v>
      </c>
      <c r="G302" s="188" t="s">
        <v>1891</v>
      </c>
      <c r="H302" s="130" t="s">
        <v>1888</v>
      </c>
      <c r="I302" s="143"/>
      <c r="J302" s="150">
        <v>7598008000410</v>
      </c>
      <c r="K302" s="151"/>
      <c r="L302" s="109">
        <f>IFERROR((B302*E302),"")</f>
        <v>0</v>
      </c>
      <c r="M302" s="110">
        <f>IFERROR((B302*D302),"")</f>
        <v>0</v>
      </c>
      <c r="N302" s="111"/>
      <c r="O302" s="102"/>
      <c r="P302" s="103"/>
      <c r="Q302" s="103"/>
      <c r="R302" s="104"/>
      <c r="S302" s="103"/>
      <c r="T302" s="114"/>
      <c r="U302" s="114"/>
      <c r="V302" s="54"/>
      <c r="W302" s="54"/>
      <c r="X302" s="54"/>
      <c r="Y302" s="54"/>
      <c r="AA302" s="56"/>
      <c r="AC302" s="57"/>
    </row>
    <row r="303" spans="1:29" ht="30" customHeight="1">
      <c r="A303" s="99" t="s">
        <v>1236</v>
      </c>
      <c r="B303" s="140"/>
      <c r="C303" s="152" t="s">
        <v>1608</v>
      </c>
      <c r="D303" s="169">
        <v>3.9722222222222228</v>
      </c>
      <c r="E303" s="161">
        <f>Tabla33[[#This Row],[PRECIO UNITARIO EN Bs]]/$F$6</f>
        <v>0.84192925439216248</v>
      </c>
      <c r="F303" s="131" t="s">
        <v>1972</v>
      </c>
      <c r="G303" s="131" t="s">
        <v>1909</v>
      </c>
      <c r="H303" s="132" t="s">
        <v>1888</v>
      </c>
      <c r="I303" s="144"/>
      <c r="J303" s="153">
        <v>7468999181606</v>
      </c>
      <c r="K303" s="154"/>
      <c r="L303" s="112">
        <f>IFERROR((B303*E303),"")</f>
        <v>0</v>
      </c>
      <c r="M303" s="113">
        <f>IFERROR((B303*D303),"")</f>
        <v>0</v>
      </c>
      <c r="N303" s="111"/>
      <c r="O303" s="102"/>
      <c r="P303" s="103"/>
      <c r="Q303" s="103"/>
      <c r="R303" s="104"/>
      <c r="S303" s="103"/>
      <c r="T303" s="114"/>
      <c r="U303" s="114"/>
      <c r="V303" s="54"/>
      <c r="W303" s="54"/>
      <c r="X303" s="54"/>
      <c r="Y303" s="54"/>
      <c r="AA303" s="56"/>
      <c r="AC303" s="57"/>
    </row>
    <row r="304" spans="1:29" ht="30" customHeight="1">
      <c r="A304" s="99" t="s">
        <v>1238</v>
      </c>
      <c r="B304" s="140"/>
      <c r="C304" s="152" t="s">
        <v>1609</v>
      </c>
      <c r="D304" s="169">
        <v>2.8742187500000003</v>
      </c>
      <c r="E304" s="161">
        <f>Tabla33[[#This Row],[PRECIO UNITARIO EN Bs]]/$F$6</f>
        <v>0.60920278719796528</v>
      </c>
      <c r="F304" s="131" t="s">
        <v>1996</v>
      </c>
      <c r="G304" s="131" t="s">
        <v>1944</v>
      </c>
      <c r="H304" s="132" t="s">
        <v>1888</v>
      </c>
      <c r="I304" s="144"/>
      <c r="J304" s="153">
        <v>7896714217093</v>
      </c>
      <c r="K304" s="154"/>
      <c r="L304" s="173">
        <f>IFERROR((B304*E304),"")</f>
        <v>0</v>
      </c>
      <c r="M304" s="113">
        <f>IFERROR((B304*D304),"")</f>
        <v>0</v>
      </c>
      <c r="N304" s="111"/>
      <c r="O304" s="102"/>
      <c r="P304" s="103"/>
      <c r="Q304" s="103"/>
      <c r="R304" s="104"/>
      <c r="S304" s="103"/>
      <c r="T304" s="114"/>
      <c r="U304" s="114"/>
      <c r="V304" s="54"/>
      <c r="W304" s="54"/>
      <c r="X304" s="54"/>
      <c r="Y304" s="54"/>
      <c r="AA304" s="56"/>
      <c r="AC304" s="57"/>
    </row>
    <row r="305" spans="1:29" ht="30" customHeight="1">
      <c r="A305" s="108" t="s">
        <v>1237</v>
      </c>
      <c r="B305" s="140"/>
      <c r="C305" s="149" t="s">
        <v>1609</v>
      </c>
      <c r="D305" s="168">
        <v>3.0023809523809528</v>
      </c>
      <c r="E305" s="160">
        <f>Tabla33[[#This Row],[PRECIO UNITARIO EN Bs]]/$F$6</f>
        <v>0.63636730656654361</v>
      </c>
      <c r="F305" s="129" t="s">
        <v>1996</v>
      </c>
      <c r="G305" s="129" t="s">
        <v>1907</v>
      </c>
      <c r="H305" s="130" t="s">
        <v>1888</v>
      </c>
      <c r="I305" s="143"/>
      <c r="J305" s="150">
        <v>7899095249707</v>
      </c>
      <c r="K305" s="151"/>
      <c r="L305" s="172">
        <f>IFERROR((B305*E305),"")</f>
        <v>0</v>
      </c>
      <c r="M305" s="110">
        <f>IFERROR((B305*D305),"")</f>
        <v>0</v>
      </c>
      <c r="N305" s="111"/>
      <c r="O305" s="102"/>
      <c r="P305" s="103"/>
      <c r="Q305" s="103"/>
      <c r="R305" s="104"/>
      <c r="S305" s="103"/>
      <c r="T305" s="114"/>
      <c r="U305" s="114"/>
      <c r="V305" s="54"/>
      <c r="W305" s="54"/>
      <c r="X305" s="54"/>
      <c r="Y305" s="54"/>
      <c r="AA305" s="56"/>
      <c r="AC305" s="57"/>
    </row>
    <row r="306" spans="1:29" ht="30" customHeight="1">
      <c r="A306" s="108" t="s">
        <v>2292</v>
      </c>
      <c r="B306" s="140"/>
      <c r="C306" s="149" t="s">
        <v>2336</v>
      </c>
      <c r="D306" s="168">
        <v>11.9234375</v>
      </c>
      <c r="E306" s="160">
        <f>Tabla33[[#This Row],[PRECIO UNITARIO EN Bs]]/$F$6</f>
        <v>2.5272228698601102</v>
      </c>
      <c r="F306" s="129" t="s">
        <v>2361</v>
      </c>
      <c r="G306" s="129" t="s">
        <v>1945</v>
      </c>
      <c r="H306" s="130" t="s">
        <v>1888</v>
      </c>
      <c r="I306" s="143"/>
      <c r="J306" s="150" t="s">
        <v>2368</v>
      </c>
      <c r="K306" s="151"/>
      <c r="L306" s="109">
        <f>IFERROR((B306*E306),"")</f>
        <v>0</v>
      </c>
      <c r="M306" s="110">
        <f>IFERROR((B306*D306),"")</f>
        <v>0</v>
      </c>
      <c r="N306" s="111"/>
      <c r="O306" s="102"/>
      <c r="P306" s="103"/>
      <c r="Q306" s="103"/>
      <c r="R306" s="104"/>
      <c r="S306" s="103"/>
      <c r="T306" s="114"/>
      <c r="U306" s="114"/>
      <c r="V306" s="54"/>
      <c r="W306" s="54"/>
      <c r="X306" s="54"/>
      <c r="Y306" s="54"/>
      <c r="AA306" s="56"/>
      <c r="AC306" s="57"/>
    </row>
    <row r="307" spans="1:29" ht="30" customHeight="1">
      <c r="A307" s="99" t="s">
        <v>2293</v>
      </c>
      <c r="B307" s="140"/>
      <c r="C307" s="152" t="s">
        <v>2337</v>
      </c>
      <c r="D307" s="169">
        <v>11.9234375</v>
      </c>
      <c r="E307" s="161">
        <f>Tabla33[[#This Row],[PRECIO UNITARIO EN Bs]]/$F$6</f>
        <v>2.5272228698601102</v>
      </c>
      <c r="F307" s="131" t="s">
        <v>2361</v>
      </c>
      <c r="G307" s="131" t="s">
        <v>1945</v>
      </c>
      <c r="H307" s="132" t="s">
        <v>1888</v>
      </c>
      <c r="I307" s="144"/>
      <c r="J307" s="153" t="s">
        <v>2369</v>
      </c>
      <c r="K307" s="154"/>
      <c r="L307" s="112">
        <f>IFERROR((B307*E307),"")</f>
        <v>0</v>
      </c>
      <c r="M307" s="113">
        <f>IFERROR((B307*D307),"")</f>
        <v>0</v>
      </c>
      <c r="N307" s="111"/>
      <c r="O307" s="102"/>
      <c r="P307" s="103"/>
      <c r="Q307" s="103"/>
      <c r="R307" s="104"/>
      <c r="S307" s="103"/>
      <c r="T307" s="114"/>
      <c r="U307" s="114"/>
      <c r="V307" s="54"/>
      <c r="W307" s="54"/>
      <c r="X307" s="54"/>
      <c r="Y307" s="54"/>
      <c r="AA307" s="56"/>
      <c r="AC307" s="57"/>
    </row>
    <row r="308" spans="1:29" ht="30" customHeight="1">
      <c r="A308" s="108" t="s">
        <v>1239</v>
      </c>
      <c r="B308" s="140"/>
      <c r="C308" s="185" t="s">
        <v>1610</v>
      </c>
      <c r="D308" s="186">
        <v>2.4865079365079366</v>
      </c>
      <c r="E308" s="187">
        <f>Tabla33[[#This Row],[PRECIO UNITARIO EN Bs]]/$F$6</f>
        <v>0.52702584495717175</v>
      </c>
      <c r="F308" s="188" t="s">
        <v>1972</v>
      </c>
      <c r="G308" s="188" t="s">
        <v>1891</v>
      </c>
      <c r="H308" s="130" t="s">
        <v>1888</v>
      </c>
      <c r="I308" s="143"/>
      <c r="J308" s="150">
        <v>7598008000427</v>
      </c>
      <c r="K308" s="151"/>
      <c r="L308" s="109">
        <f>IFERROR((B308*E308),"")</f>
        <v>0</v>
      </c>
      <c r="M308" s="110">
        <f>IFERROR((B308*D308),"")</f>
        <v>0</v>
      </c>
      <c r="N308" s="111"/>
      <c r="O308" s="102"/>
      <c r="P308" s="103"/>
      <c r="Q308" s="103"/>
      <c r="R308" s="104"/>
      <c r="S308" s="103"/>
      <c r="T308" s="114"/>
      <c r="U308" s="114"/>
      <c r="V308" s="54"/>
      <c r="W308" s="54"/>
      <c r="X308" s="54"/>
      <c r="Y308" s="54"/>
      <c r="AA308" s="56"/>
      <c r="AC308" s="57"/>
    </row>
    <row r="309" spans="1:29" ht="30" customHeight="1">
      <c r="A309" s="99" t="s">
        <v>2419</v>
      </c>
      <c r="B309" s="140"/>
      <c r="C309" s="152" t="s">
        <v>2477</v>
      </c>
      <c r="D309" s="169">
        <v>12.44</v>
      </c>
      <c r="E309" s="161">
        <f>Tabla33[[#This Row],[PRECIO UNITARIO EN Bs]]/$F$6</f>
        <v>2.6367104705383637</v>
      </c>
      <c r="F309" s="131" t="s">
        <v>2512</v>
      </c>
      <c r="G309" s="131" t="s">
        <v>1899</v>
      </c>
      <c r="H309" s="132" t="s">
        <v>1888</v>
      </c>
      <c r="I309" s="144"/>
      <c r="J309" s="153">
        <v>7703763165056</v>
      </c>
      <c r="K309" s="154"/>
      <c r="L309" s="112">
        <f>IFERROR((B309*E309),"")</f>
        <v>0</v>
      </c>
      <c r="M309" s="113">
        <f>IFERROR((B309*D309),"")</f>
        <v>0</v>
      </c>
      <c r="N309" s="111"/>
      <c r="O309" s="102"/>
      <c r="P309" s="103"/>
      <c r="Q309" s="103"/>
      <c r="R309" s="104"/>
      <c r="S309" s="103"/>
      <c r="T309" s="114"/>
      <c r="U309" s="114"/>
      <c r="V309" s="54"/>
      <c r="W309" s="54"/>
      <c r="X309" s="54"/>
      <c r="Y309" s="54"/>
      <c r="AA309" s="56"/>
      <c r="AC309" s="57"/>
    </row>
    <row r="310" spans="1:29" ht="30" customHeight="1">
      <c r="A310" s="108" t="s">
        <v>2420</v>
      </c>
      <c r="B310" s="140"/>
      <c r="C310" s="149" t="s">
        <v>2478</v>
      </c>
      <c r="D310" s="168">
        <v>16.600000000000001</v>
      </c>
      <c r="E310" s="160">
        <f>Tabla33[[#This Row],[PRECIO UNITARIO EN Bs]]/$F$6</f>
        <v>3.5184400169563377</v>
      </c>
      <c r="F310" s="129" t="s">
        <v>2512</v>
      </c>
      <c r="G310" s="129" t="s">
        <v>1899</v>
      </c>
      <c r="H310" s="130" t="s">
        <v>1888</v>
      </c>
      <c r="I310" s="143"/>
      <c r="J310" s="150">
        <v>7703763165063</v>
      </c>
      <c r="K310" s="151"/>
      <c r="L310" s="109">
        <f>IFERROR((B310*E310),"")</f>
        <v>0</v>
      </c>
      <c r="M310" s="110">
        <f>IFERROR((B310*D310),"")</f>
        <v>0</v>
      </c>
      <c r="N310" s="111"/>
      <c r="O310" s="102"/>
      <c r="P310" s="103"/>
      <c r="Q310" s="103"/>
      <c r="R310" s="104"/>
      <c r="S310" s="103"/>
      <c r="T310" s="114"/>
      <c r="U310" s="114"/>
      <c r="V310" s="54"/>
      <c r="W310" s="54"/>
      <c r="X310" s="54"/>
      <c r="Y310" s="54"/>
      <c r="AA310" s="56"/>
      <c r="AC310" s="57"/>
    </row>
    <row r="311" spans="1:29" ht="30" customHeight="1">
      <c r="A311" s="99" t="s">
        <v>1240</v>
      </c>
      <c r="B311" s="140"/>
      <c r="C311" s="152" t="s">
        <v>1819</v>
      </c>
      <c r="D311" s="169">
        <v>18.715873015873019</v>
      </c>
      <c r="E311" s="161">
        <f>Tabla33[[#This Row],[PRECIO UNITARIO EN Bs]]/$F$6</f>
        <v>3.9669082271880072</v>
      </c>
      <c r="F311" s="131" t="s">
        <v>1972</v>
      </c>
      <c r="G311" s="131" t="s">
        <v>1928</v>
      </c>
      <c r="H311" s="132" t="s">
        <v>1888</v>
      </c>
      <c r="I311" s="144"/>
      <c r="J311" s="153">
        <v>759651957551</v>
      </c>
      <c r="K311" s="154"/>
      <c r="L311" s="112">
        <f>IFERROR((B311*E311),"")</f>
        <v>0</v>
      </c>
      <c r="M311" s="113">
        <f>IFERROR((B311*D311),"")</f>
        <v>0</v>
      </c>
      <c r="N311" s="111"/>
      <c r="O311" s="102"/>
      <c r="P311" s="103"/>
      <c r="Q311" s="103"/>
      <c r="R311" s="104"/>
      <c r="S311" s="103"/>
      <c r="T311" s="114"/>
      <c r="U311" s="114"/>
      <c r="V311" s="54"/>
      <c r="W311" s="54"/>
      <c r="X311" s="54"/>
      <c r="Y311" s="54"/>
      <c r="AA311" s="56"/>
      <c r="AC311" s="57"/>
    </row>
    <row r="312" spans="1:29" ht="30" customHeight="1">
      <c r="A312" s="108" t="s">
        <v>1241</v>
      </c>
      <c r="B312" s="140"/>
      <c r="C312" s="149" t="s">
        <v>1611</v>
      </c>
      <c r="D312" s="168">
        <v>5.4373015873015866</v>
      </c>
      <c r="E312" s="160">
        <f>Tabla33[[#This Row],[PRECIO UNITARIO EN Bs]]/$F$6</f>
        <v>1.1524590053627781</v>
      </c>
      <c r="F312" s="129" t="s">
        <v>1985</v>
      </c>
      <c r="G312" s="129" t="s">
        <v>1914</v>
      </c>
      <c r="H312" s="130" t="s">
        <v>1888</v>
      </c>
      <c r="I312" s="143"/>
      <c r="J312" s="150">
        <v>7800061240509</v>
      </c>
      <c r="K312" s="151"/>
      <c r="L312" s="109">
        <f>IFERROR((B312*E312),"")</f>
        <v>0</v>
      </c>
      <c r="M312" s="110">
        <f>IFERROR((B312*D312),"")</f>
        <v>0</v>
      </c>
      <c r="N312" s="111"/>
      <c r="O312" s="102"/>
      <c r="P312" s="103"/>
      <c r="Q312" s="103"/>
      <c r="R312" s="104"/>
      <c r="S312" s="103"/>
      <c r="T312" s="114"/>
      <c r="U312" s="114"/>
      <c r="V312" s="54"/>
      <c r="W312" s="54"/>
      <c r="X312" s="54"/>
      <c r="Y312" s="54"/>
      <c r="AA312" s="56"/>
      <c r="AC312" s="57"/>
    </row>
    <row r="313" spans="1:29" ht="30" customHeight="1">
      <c r="A313" s="99" t="s">
        <v>1242</v>
      </c>
      <c r="B313" s="140"/>
      <c r="C313" s="152" t="s">
        <v>1612</v>
      </c>
      <c r="D313" s="169">
        <v>18.600000000000001</v>
      </c>
      <c r="E313" s="161">
        <f>Tabla33[[#This Row],[PRECIO UNITARIO EN Bs]]/$F$6</f>
        <v>3.9423484527342096</v>
      </c>
      <c r="F313" s="131" t="s">
        <v>2019</v>
      </c>
      <c r="G313" s="131" t="s">
        <v>1926</v>
      </c>
      <c r="H313" s="132" t="s">
        <v>1888</v>
      </c>
      <c r="I313" s="144"/>
      <c r="J313" s="153">
        <v>7592637000988</v>
      </c>
      <c r="K313" s="154"/>
      <c r="L313" s="112">
        <f>IFERROR((B313*E313),"")</f>
        <v>0</v>
      </c>
      <c r="M313" s="113">
        <f>IFERROR((B313*D313),"")</f>
        <v>0</v>
      </c>
      <c r="N313" s="111"/>
      <c r="O313" s="102"/>
      <c r="P313" s="103"/>
      <c r="Q313" s="103"/>
      <c r="R313" s="104"/>
      <c r="S313" s="103"/>
      <c r="T313" s="114"/>
      <c r="U313" s="114"/>
      <c r="V313" s="54"/>
      <c r="W313" s="54"/>
      <c r="X313" s="54"/>
      <c r="Y313" s="54"/>
      <c r="AA313" s="56"/>
      <c r="AC313" s="57"/>
    </row>
    <row r="314" spans="1:29" ht="30" customHeight="1">
      <c r="A314" s="108" t="s">
        <v>1243</v>
      </c>
      <c r="B314" s="140"/>
      <c r="C314" s="190" t="s">
        <v>2535</v>
      </c>
      <c r="D314" s="168">
        <v>15.16</v>
      </c>
      <c r="E314" s="160">
        <f>Tabla33[[#This Row],[PRECIO UNITARIO EN Bs]]/$F$6</f>
        <v>3.2132259431962695</v>
      </c>
      <c r="F314" s="129" t="s">
        <v>2007</v>
      </c>
      <c r="G314" s="129" t="s">
        <v>1939</v>
      </c>
      <c r="H314" s="130" t="s">
        <v>1888</v>
      </c>
      <c r="I314" s="143"/>
      <c r="J314" s="150">
        <v>7703763200627</v>
      </c>
      <c r="K314" s="151"/>
      <c r="L314" s="109">
        <f>IFERROR((B314*E314),"")</f>
        <v>0</v>
      </c>
      <c r="M314" s="110">
        <f>IFERROR((B314*D314),"")</f>
        <v>0</v>
      </c>
      <c r="N314" s="111"/>
      <c r="O314" s="102"/>
      <c r="P314" s="103"/>
      <c r="Q314" s="103"/>
      <c r="R314" s="104"/>
      <c r="S314" s="103"/>
      <c r="T314" s="114"/>
      <c r="U314" s="114"/>
      <c r="V314" s="54"/>
      <c r="W314" s="54"/>
      <c r="X314" s="54"/>
      <c r="Y314" s="54"/>
      <c r="AA314" s="56"/>
      <c r="AC314" s="57"/>
    </row>
    <row r="315" spans="1:29" ht="30" customHeight="1">
      <c r="A315" s="99" t="s">
        <v>1244</v>
      </c>
      <c r="B315" s="140"/>
      <c r="C315" s="152" t="s">
        <v>1613</v>
      </c>
      <c r="D315" s="169">
        <v>89.157818181818172</v>
      </c>
      <c r="E315" s="161">
        <f>Tabla33[[#This Row],[PRECIO UNITARIO EN Bs]]/$F$6</f>
        <v>18.897375621411229</v>
      </c>
      <c r="F315" s="131" t="s">
        <v>1989</v>
      </c>
      <c r="G315" s="131" t="s">
        <v>1929</v>
      </c>
      <c r="H315" s="132" t="s">
        <v>2507</v>
      </c>
      <c r="I315" s="144">
        <v>100</v>
      </c>
      <c r="J315" s="153">
        <v>7595059001007</v>
      </c>
      <c r="K315" s="154"/>
      <c r="L315" s="112">
        <f>IFERROR((B315*E315),"")</f>
        <v>0</v>
      </c>
      <c r="M315" s="113">
        <f>IFERROR((B315*D315),"")</f>
        <v>0</v>
      </c>
      <c r="N315" s="111"/>
      <c r="O315" s="102"/>
      <c r="P315" s="103"/>
      <c r="Q315" s="103"/>
      <c r="R315" s="104"/>
      <c r="S315" s="103"/>
      <c r="T315" s="114"/>
      <c r="U315" s="114"/>
      <c r="V315" s="54"/>
      <c r="W315" s="54"/>
      <c r="X315" s="54"/>
      <c r="Y315" s="54"/>
      <c r="AA315" s="56"/>
      <c r="AC315" s="57"/>
    </row>
    <row r="316" spans="1:29" ht="30" customHeight="1">
      <c r="A316" s="108" t="s">
        <v>1245</v>
      </c>
      <c r="B316" s="140"/>
      <c r="C316" s="149" t="s">
        <v>1614</v>
      </c>
      <c r="D316" s="168">
        <v>89.157818181818172</v>
      </c>
      <c r="E316" s="160">
        <f>Tabla33[[#This Row],[PRECIO UNITARIO EN Bs]]/$F$6</f>
        <v>18.897375621411229</v>
      </c>
      <c r="F316" s="129" t="s">
        <v>1989</v>
      </c>
      <c r="G316" s="129" t="s">
        <v>1929</v>
      </c>
      <c r="H316" s="130" t="s">
        <v>2507</v>
      </c>
      <c r="I316" s="143">
        <v>100</v>
      </c>
      <c r="J316" s="150">
        <v>7595059000994</v>
      </c>
      <c r="K316" s="151"/>
      <c r="L316" s="109">
        <f>IFERROR((B316*E316),"")</f>
        <v>0</v>
      </c>
      <c r="M316" s="110">
        <f>IFERROR((B316*D316),"")</f>
        <v>0</v>
      </c>
      <c r="N316" s="111"/>
      <c r="O316" s="102"/>
      <c r="P316" s="103"/>
      <c r="Q316" s="103"/>
      <c r="R316" s="104"/>
      <c r="S316" s="103"/>
      <c r="T316" s="114"/>
      <c r="U316" s="114"/>
      <c r="V316" s="54"/>
      <c r="W316" s="54"/>
      <c r="X316" s="54"/>
      <c r="Y316" s="54"/>
      <c r="AA316" s="56"/>
      <c r="AC316" s="57"/>
    </row>
    <row r="317" spans="1:29" ht="30" customHeight="1">
      <c r="A317" s="99" t="s">
        <v>1246</v>
      </c>
      <c r="B317" s="140"/>
      <c r="C317" s="152" t="s">
        <v>1615</v>
      </c>
      <c r="D317" s="169">
        <v>89.157818181818172</v>
      </c>
      <c r="E317" s="161">
        <f>Tabla33[[#This Row],[PRECIO UNITARIO EN Bs]]/$F$6</f>
        <v>18.897375621411229</v>
      </c>
      <c r="F317" s="131" t="s">
        <v>1989</v>
      </c>
      <c r="G317" s="131" t="s">
        <v>1929</v>
      </c>
      <c r="H317" s="132" t="s">
        <v>2507</v>
      </c>
      <c r="I317" s="144">
        <v>100</v>
      </c>
      <c r="J317" s="153">
        <v>7595059000987</v>
      </c>
      <c r="K317" s="154"/>
      <c r="L317" s="112">
        <f>IFERROR((B317*E317),"")</f>
        <v>0</v>
      </c>
      <c r="M317" s="113">
        <f>IFERROR((B317*D317),"")</f>
        <v>0</v>
      </c>
      <c r="N317" s="111"/>
      <c r="O317" s="102"/>
      <c r="P317" s="103"/>
      <c r="Q317" s="103"/>
      <c r="R317" s="104"/>
      <c r="S317" s="103"/>
      <c r="T317" s="114"/>
      <c r="U317" s="114"/>
      <c r="V317" s="54"/>
      <c r="W317" s="54"/>
      <c r="X317" s="54"/>
      <c r="Y317" s="54"/>
      <c r="AA317" s="56"/>
      <c r="AC317" s="57"/>
    </row>
    <row r="318" spans="1:29" ht="30" customHeight="1">
      <c r="A318" s="108" t="s">
        <v>1247</v>
      </c>
      <c r="B318" s="140"/>
      <c r="C318" s="149" t="s">
        <v>1616</v>
      </c>
      <c r="D318" s="168">
        <v>101.8996363636364</v>
      </c>
      <c r="E318" s="160">
        <f>Tabla33[[#This Row],[PRECIO UNITARIO EN Bs]]/$F$6</f>
        <v>21.598057728621537</v>
      </c>
      <c r="F318" s="129" t="s">
        <v>1989</v>
      </c>
      <c r="G318" s="129" t="s">
        <v>1929</v>
      </c>
      <c r="H318" s="130" t="s">
        <v>2507</v>
      </c>
      <c r="I318" s="143">
        <v>100</v>
      </c>
      <c r="J318" s="150">
        <v>7595059001090</v>
      </c>
      <c r="K318" s="151"/>
      <c r="L318" s="109">
        <f>IFERROR((B318*E318),"")</f>
        <v>0</v>
      </c>
      <c r="M318" s="110">
        <f>IFERROR((B318*D318),"")</f>
        <v>0</v>
      </c>
      <c r="N318" s="111"/>
      <c r="O318" s="102"/>
      <c r="P318" s="103"/>
      <c r="Q318" s="103"/>
      <c r="R318" s="104"/>
      <c r="S318" s="103"/>
      <c r="T318" s="114"/>
      <c r="U318" s="114"/>
      <c r="V318" s="54"/>
      <c r="W318" s="54"/>
      <c r="X318" s="54"/>
      <c r="Y318" s="54"/>
      <c r="AA318" s="56"/>
      <c r="AC318" s="57"/>
    </row>
    <row r="319" spans="1:29" ht="30" customHeight="1">
      <c r="A319" s="99" t="s">
        <v>1248</v>
      </c>
      <c r="B319" s="140"/>
      <c r="C319" s="152" t="s">
        <v>1617</v>
      </c>
      <c r="D319" s="169">
        <v>101.8996363636364</v>
      </c>
      <c r="E319" s="161">
        <f>Tabla33[[#This Row],[PRECIO UNITARIO EN Bs]]/$F$6</f>
        <v>21.598057728621537</v>
      </c>
      <c r="F319" s="131" t="s">
        <v>1989</v>
      </c>
      <c r="G319" s="131" t="s">
        <v>1929</v>
      </c>
      <c r="H319" s="132" t="s">
        <v>2507</v>
      </c>
      <c r="I319" s="144">
        <v>100</v>
      </c>
      <c r="J319" s="153">
        <v>7595059001083</v>
      </c>
      <c r="K319" s="154"/>
      <c r="L319" s="112">
        <f>IFERROR((B319*E319),"")</f>
        <v>0</v>
      </c>
      <c r="M319" s="113">
        <f>IFERROR((B319*D319),"")</f>
        <v>0</v>
      </c>
      <c r="N319" s="111"/>
      <c r="O319" s="102"/>
      <c r="P319" s="103"/>
      <c r="Q319" s="103"/>
      <c r="R319" s="104"/>
      <c r="S319" s="103"/>
      <c r="T319" s="114"/>
      <c r="U319" s="114"/>
      <c r="V319" s="54"/>
      <c r="W319" s="54"/>
      <c r="X319" s="54"/>
      <c r="Y319" s="54"/>
      <c r="AA319" s="56"/>
      <c r="AC319" s="57"/>
    </row>
    <row r="320" spans="1:29" ht="30" customHeight="1">
      <c r="A320" s="108" t="s">
        <v>1249</v>
      </c>
      <c r="B320" s="140"/>
      <c r="C320" s="149" t="s">
        <v>1618</v>
      </c>
      <c r="D320" s="168">
        <v>101.8996363636364</v>
      </c>
      <c r="E320" s="160">
        <f>Tabla33[[#This Row],[PRECIO UNITARIO EN Bs]]/$F$6</f>
        <v>21.598057728621537</v>
      </c>
      <c r="F320" s="129" t="s">
        <v>1989</v>
      </c>
      <c r="G320" s="129" t="s">
        <v>1929</v>
      </c>
      <c r="H320" s="130" t="s">
        <v>2507</v>
      </c>
      <c r="I320" s="143">
        <v>100</v>
      </c>
      <c r="J320" s="150">
        <v>7595059001076</v>
      </c>
      <c r="K320" s="151"/>
      <c r="L320" s="109">
        <f>IFERROR((B320*E320),"")</f>
        <v>0</v>
      </c>
      <c r="M320" s="110">
        <f>IFERROR((B320*D320),"")</f>
        <v>0</v>
      </c>
      <c r="N320" s="111"/>
      <c r="O320" s="102"/>
      <c r="P320" s="103"/>
      <c r="Q320" s="103"/>
      <c r="R320" s="104"/>
      <c r="S320" s="103"/>
      <c r="T320" s="114"/>
      <c r="U320" s="114"/>
      <c r="V320" s="54"/>
      <c r="W320" s="54"/>
      <c r="X320" s="54"/>
      <c r="Y320" s="54"/>
      <c r="AA320" s="56"/>
      <c r="AC320" s="57"/>
    </row>
    <row r="321" spans="1:29" ht="30" customHeight="1">
      <c r="A321" s="99" t="s">
        <v>1250</v>
      </c>
      <c r="B321" s="140"/>
      <c r="C321" s="185" t="s">
        <v>1820</v>
      </c>
      <c r="D321" s="186">
        <v>8.1148437500000004</v>
      </c>
      <c r="E321" s="187">
        <f>Tabla33[[#This Row],[PRECIO UNITARIO EN Bs]]/$F$6</f>
        <v>1.7199753603221706</v>
      </c>
      <c r="F321" s="188" t="s">
        <v>2042</v>
      </c>
      <c r="G321" s="188" t="s">
        <v>1913</v>
      </c>
      <c r="H321" s="132" t="s">
        <v>1888</v>
      </c>
      <c r="I321" s="144"/>
      <c r="J321" s="153">
        <v>18904030979338</v>
      </c>
      <c r="K321" s="154"/>
      <c r="L321" s="112">
        <f>IFERROR((B321*E321),"")</f>
        <v>0</v>
      </c>
      <c r="M321" s="113">
        <f>IFERROR((B321*D321),"")</f>
        <v>0</v>
      </c>
      <c r="N321" s="111"/>
      <c r="O321" s="102"/>
      <c r="P321" s="103"/>
      <c r="Q321" s="103"/>
      <c r="R321" s="104"/>
      <c r="S321" s="103"/>
      <c r="T321" s="114"/>
      <c r="U321" s="114"/>
      <c r="V321" s="54"/>
      <c r="W321" s="54"/>
      <c r="X321" s="54"/>
      <c r="Y321" s="54"/>
      <c r="AA321" s="56"/>
      <c r="AC321" s="57"/>
    </row>
    <row r="322" spans="1:29" ht="30" customHeight="1">
      <c r="A322" s="108" t="s">
        <v>1251</v>
      </c>
      <c r="B322" s="140"/>
      <c r="C322" s="149" t="s">
        <v>1619</v>
      </c>
      <c r="D322" s="168">
        <v>5.1484126984126988</v>
      </c>
      <c r="E322" s="160">
        <f>Tabla33[[#This Row],[PRECIO UNITARIO EN Bs]]/$F$6</f>
        <v>1.0912277868615301</v>
      </c>
      <c r="F322" s="129" t="s">
        <v>1972</v>
      </c>
      <c r="G322" s="129" t="s">
        <v>1895</v>
      </c>
      <c r="H322" s="130" t="s">
        <v>1888</v>
      </c>
      <c r="I322" s="143"/>
      <c r="J322" s="150">
        <v>8906089281182</v>
      </c>
      <c r="K322" s="151"/>
      <c r="L322" s="109">
        <f>IFERROR((B322*E322),"")</f>
        <v>0</v>
      </c>
      <c r="M322" s="110">
        <f>IFERROR((B322*D322),"")</f>
        <v>0</v>
      </c>
      <c r="N322" s="111"/>
      <c r="O322" s="102"/>
      <c r="P322" s="103"/>
      <c r="Q322" s="103"/>
      <c r="R322" s="104"/>
      <c r="S322" s="103"/>
      <c r="T322" s="114"/>
      <c r="U322" s="114"/>
      <c r="V322" s="54"/>
      <c r="W322" s="54"/>
      <c r="X322" s="54"/>
      <c r="Y322" s="54"/>
      <c r="AA322" s="56"/>
      <c r="AC322" s="57"/>
    </row>
    <row r="323" spans="1:29" ht="30" customHeight="1">
      <c r="A323" s="99" t="s">
        <v>2421</v>
      </c>
      <c r="B323" s="140"/>
      <c r="C323" s="152" t="s">
        <v>2479</v>
      </c>
      <c r="D323" s="169">
        <v>19.5</v>
      </c>
      <c r="E323" s="161">
        <f>Tabla33[[#This Row],[PRECIO UNITARIO EN Bs]]/$F$6</f>
        <v>4.1331072488342517</v>
      </c>
      <c r="F323" s="131" t="s">
        <v>1974</v>
      </c>
      <c r="G323" s="131" t="s">
        <v>1899</v>
      </c>
      <c r="H323" s="132" t="s">
        <v>1888</v>
      </c>
      <c r="I323" s="144"/>
      <c r="J323" s="153">
        <v>7592454002301</v>
      </c>
      <c r="K323" s="154"/>
      <c r="L323" s="112">
        <f>IFERROR((B323*E323),"")</f>
        <v>0</v>
      </c>
      <c r="M323" s="113">
        <f>IFERROR((B323*D323),"")</f>
        <v>0</v>
      </c>
      <c r="N323" s="111"/>
      <c r="O323" s="102"/>
      <c r="P323" s="103"/>
      <c r="Q323" s="103"/>
      <c r="R323" s="104"/>
      <c r="S323" s="103"/>
      <c r="T323" s="114"/>
      <c r="U323" s="114"/>
      <c r="V323" s="54"/>
      <c r="W323" s="54"/>
      <c r="X323" s="54"/>
      <c r="Y323" s="54"/>
      <c r="AA323" s="56"/>
      <c r="AC323" s="57"/>
    </row>
    <row r="324" spans="1:29" ht="30" customHeight="1">
      <c r="A324" s="108" t="s">
        <v>2294</v>
      </c>
      <c r="B324" s="140"/>
      <c r="C324" s="185" t="s">
        <v>2338</v>
      </c>
      <c r="D324" s="186">
        <v>12.48203125</v>
      </c>
      <c r="E324" s="187">
        <f>Tabla33[[#This Row],[PRECIO UNITARIO EN Bs]]/$F$6</f>
        <v>2.6456191712590083</v>
      </c>
      <c r="F324" s="188" t="s">
        <v>1994</v>
      </c>
      <c r="G324" s="188" t="s">
        <v>1932</v>
      </c>
      <c r="H324" s="130" t="s">
        <v>1888</v>
      </c>
      <c r="I324" s="143"/>
      <c r="J324" s="150">
        <v>789416400413</v>
      </c>
      <c r="K324" s="151"/>
      <c r="L324" s="109">
        <f>IFERROR((B324*E324),"")</f>
        <v>0</v>
      </c>
      <c r="M324" s="110">
        <f>IFERROR((B324*D324),"")</f>
        <v>0</v>
      </c>
      <c r="N324" s="111"/>
      <c r="O324" s="102"/>
      <c r="P324" s="103"/>
      <c r="Q324" s="103"/>
      <c r="R324" s="104"/>
      <c r="S324" s="103"/>
      <c r="T324" s="114"/>
      <c r="U324" s="114"/>
      <c r="V324" s="54"/>
      <c r="W324" s="54"/>
      <c r="X324" s="54"/>
      <c r="Y324" s="54"/>
      <c r="AA324" s="56"/>
      <c r="AC324" s="57"/>
    </row>
    <row r="325" spans="1:29" ht="30" customHeight="1">
      <c r="A325" s="99" t="s">
        <v>2295</v>
      </c>
      <c r="B325" s="140"/>
      <c r="C325" s="152" t="s">
        <v>2339</v>
      </c>
      <c r="D325" s="169">
        <v>12.48203125</v>
      </c>
      <c r="E325" s="161">
        <f>Tabla33[[#This Row],[PRECIO UNITARIO EN Bs]]/$F$6</f>
        <v>2.6456191712590083</v>
      </c>
      <c r="F325" s="131" t="s">
        <v>1994</v>
      </c>
      <c r="G325" s="131" t="s">
        <v>1932</v>
      </c>
      <c r="H325" s="132" t="s">
        <v>1888</v>
      </c>
      <c r="I325" s="144"/>
      <c r="J325" s="153">
        <v>7894164005420</v>
      </c>
      <c r="K325" s="154"/>
      <c r="L325" s="112">
        <f>IFERROR((B325*E325),"")</f>
        <v>0</v>
      </c>
      <c r="M325" s="113">
        <f>IFERROR((B325*D325),"")</f>
        <v>0</v>
      </c>
      <c r="N325" s="111"/>
      <c r="O325" s="102"/>
      <c r="P325" s="103"/>
      <c r="Q325" s="103"/>
      <c r="R325" s="104"/>
      <c r="S325" s="103"/>
      <c r="T325" s="114"/>
      <c r="U325" s="114"/>
      <c r="V325" s="54"/>
      <c r="W325" s="54"/>
      <c r="X325" s="54"/>
      <c r="Y325" s="54"/>
      <c r="AA325" s="56"/>
      <c r="AC325" s="57"/>
    </row>
    <row r="326" spans="1:29" ht="30" customHeight="1">
      <c r="A326" s="108" t="s">
        <v>2296</v>
      </c>
      <c r="B326" s="140"/>
      <c r="C326" s="149" t="s">
        <v>2340</v>
      </c>
      <c r="D326" s="168">
        <v>12.48203125</v>
      </c>
      <c r="E326" s="160">
        <f>Tabla33[[#This Row],[PRECIO UNITARIO EN Bs]]/$F$6</f>
        <v>2.6456191712590083</v>
      </c>
      <c r="F326" s="129" t="s">
        <v>1994</v>
      </c>
      <c r="G326" s="129" t="s">
        <v>1932</v>
      </c>
      <c r="H326" s="130" t="s">
        <v>1888</v>
      </c>
      <c r="I326" s="143"/>
      <c r="J326" s="150">
        <v>7894164005437</v>
      </c>
      <c r="K326" s="151"/>
      <c r="L326" s="109">
        <f>IFERROR((B326*E326),"")</f>
        <v>0</v>
      </c>
      <c r="M326" s="110">
        <f>IFERROR((B326*D326),"")</f>
        <v>0</v>
      </c>
      <c r="N326" s="111"/>
      <c r="O326" s="102"/>
      <c r="P326" s="103"/>
      <c r="Q326" s="103"/>
      <c r="R326" s="104"/>
      <c r="S326" s="103"/>
      <c r="T326" s="114"/>
      <c r="U326" s="114"/>
      <c r="V326" s="54"/>
      <c r="W326" s="54"/>
      <c r="X326" s="54"/>
      <c r="Y326" s="54"/>
      <c r="AA326" s="56"/>
      <c r="AC326" s="57"/>
    </row>
    <row r="327" spans="1:29" ht="30" customHeight="1">
      <c r="A327" s="99" t="s">
        <v>2210</v>
      </c>
      <c r="B327" s="140"/>
      <c r="C327" s="185" t="s">
        <v>2239</v>
      </c>
      <c r="D327" s="186">
        <v>2.9250000000000003</v>
      </c>
      <c r="E327" s="187">
        <f>Tabla33[[#This Row],[PRECIO UNITARIO EN Bs]]/$F$6</f>
        <v>0.6199660873251378</v>
      </c>
      <c r="F327" s="188" t="s">
        <v>1972</v>
      </c>
      <c r="G327" s="188" t="s">
        <v>1919</v>
      </c>
      <c r="H327" s="132" t="s">
        <v>1888</v>
      </c>
      <c r="I327" s="144"/>
      <c r="J327" s="153">
        <v>18906047595037</v>
      </c>
      <c r="K327" s="154"/>
      <c r="L327" s="112">
        <f>IFERROR((B327*E327),"")</f>
        <v>0</v>
      </c>
      <c r="M327" s="113">
        <f>IFERROR((B327*D327),"")</f>
        <v>0</v>
      </c>
      <c r="N327" s="111"/>
      <c r="O327" s="102"/>
      <c r="P327" s="103"/>
      <c r="Q327" s="103"/>
      <c r="R327" s="104"/>
      <c r="S327" s="103"/>
      <c r="T327" s="114"/>
      <c r="U327" s="114"/>
      <c r="V327" s="54"/>
      <c r="W327" s="54"/>
      <c r="X327" s="54"/>
      <c r="Y327" s="54"/>
      <c r="AA327" s="56"/>
      <c r="AC327" s="57"/>
    </row>
    <row r="328" spans="1:29" ht="30" customHeight="1">
      <c r="A328" s="108" t="s">
        <v>1252</v>
      </c>
      <c r="B328" s="140"/>
      <c r="C328" s="149" t="s">
        <v>1821</v>
      </c>
      <c r="D328" s="168">
        <v>9.5642857142857149</v>
      </c>
      <c r="E328" s="160">
        <f>Tabla33[[#This Row],[PRECIO UNITARIO EN Bs]]/$F$6</f>
        <v>2.0271906982377521</v>
      </c>
      <c r="F328" s="129" t="s">
        <v>1998</v>
      </c>
      <c r="G328" s="129" t="s">
        <v>1946</v>
      </c>
      <c r="H328" s="130" t="s">
        <v>1888</v>
      </c>
      <c r="I328" s="143"/>
      <c r="J328" s="150">
        <v>8904307702280</v>
      </c>
      <c r="K328" s="151"/>
      <c r="L328" s="109">
        <f>IFERROR((B328*E328),"")</f>
        <v>0</v>
      </c>
      <c r="M328" s="110">
        <f>IFERROR((B328*D328),"")</f>
        <v>0</v>
      </c>
      <c r="N328" s="111"/>
      <c r="O328" s="102"/>
      <c r="P328" s="103"/>
      <c r="Q328" s="103"/>
      <c r="R328" s="104"/>
      <c r="S328" s="103"/>
      <c r="T328" s="114"/>
      <c r="U328" s="114"/>
      <c r="V328" s="54"/>
      <c r="W328" s="54"/>
      <c r="X328" s="54"/>
      <c r="Y328" s="54"/>
      <c r="AA328" s="56"/>
      <c r="AC328" s="57"/>
    </row>
    <row r="329" spans="1:29" ht="30" customHeight="1">
      <c r="A329" s="99" t="s">
        <v>1253</v>
      </c>
      <c r="B329" s="140"/>
      <c r="C329" s="152" t="s">
        <v>1620</v>
      </c>
      <c r="D329" s="169">
        <v>6.8714285714285719</v>
      </c>
      <c r="E329" s="161">
        <f>Tabla33[[#This Row],[PRECIO UNITARIO EN Bs]]/$F$6</f>
        <v>1.4564282686368317</v>
      </c>
      <c r="F329" s="131" t="s">
        <v>2027</v>
      </c>
      <c r="G329" s="131" t="s">
        <v>1917</v>
      </c>
      <c r="H329" s="132" t="s">
        <v>1888</v>
      </c>
      <c r="I329" s="144"/>
      <c r="J329" s="153" t="s">
        <v>2115</v>
      </c>
      <c r="K329" s="154"/>
      <c r="L329" s="112">
        <f>IFERROR((B329*E329),"")</f>
        <v>0</v>
      </c>
      <c r="M329" s="113">
        <f>IFERROR((B329*D329),"")</f>
        <v>0</v>
      </c>
      <c r="N329" s="111"/>
      <c r="O329" s="102"/>
      <c r="P329" s="103"/>
      <c r="Q329" s="103"/>
      <c r="R329" s="104"/>
      <c r="S329" s="103"/>
      <c r="T329" s="114"/>
      <c r="U329" s="114"/>
      <c r="V329" s="54"/>
      <c r="W329" s="54"/>
      <c r="X329" s="54"/>
      <c r="Y329" s="54"/>
      <c r="AA329" s="56"/>
      <c r="AC329" s="57"/>
    </row>
    <row r="330" spans="1:29" ht="30" customHeight="1">
      <c r="A330" s="108" t="s">
        <v>1254</v>
      </c>
      <c r="B330" s="140"/>
      <c r="C330" s="185" t="s">
        <v>1621</v>
      </c>
      <c r="D330" s="186">
        <v>18.602380952380955</v>
      </c>
      <c r="E330" s="187">
        <f>Tabla33[[#This Row],[PRECIO UNITARIO EN Bs]]/$F$6</f>
        <v>3.9428531056339455</v>
      </c>
      <c r="F330" s="188" t="s">
        <v>1985</v>
      </c>
      <c r="G330" s="188" t="s">
        <v>1891</v>
      </c>
      <c r="H330" s="130" t="s">
        <v>1888</v>
      </c>
      <c r="I330" s="143"/>
      <c r="J330" s="150" t="s">
        <v>2116</v>
      </c>
      <c r="K330" s="151"/>
      <c r="L330" s="109">
        <f>IFERROR((B330*E330),"")</f>
        <v>0</v>
      </c>
      <c r="M330" s="110">
        <f>IFERROR((B330*D330),"")</f>
        <v>0</v>
      </c>
      <c r="N330" s="111"/>
      <c r="O330" s="102"/>
      <c r="P330" s="103"/>
      <c r="Q330" s="103"/>
      <c r="R330" s="104"/>
      <c r="S330" s="103"/>
      <c r="T330" s="114"/>
      <c r="U330" s="114"/>
      <c r="V330" s="54"/>
      <c r="W330" s="54"/>
      <c r="X330" s="54"/>
      <c r="Y330" s="54"/>
      <c r="AA330" s="56"/>
      <c r="AC330" s="57"/>
    </row>
    <row r="331" spans="1:29" ht="30" customHeight="1">
      <c r="A331" s="99" t="s">
        <v>2297</v>
      </c>
      <c r="B331" s="140"/>
      <c r="C331" s="185" t="s">
        <v>2322</v>
      </c>
      <c r="D331" s="186">
        <v>10.796093750000001</v>
      </c>
      <c r="E331" s="187">
        <f>Tabla33[[#This Row],[PRECIO UNITARIO EN Bs]]/$F$6</f>
        <v>2.2882776070368802</v>
      </c>
      <c r="F331" s="188" t="s">
        <v>1985</v>
      </c>
      <c r="G331" s="188" t="s">
        <v>1891</v>
      </c>
      <c r="H331" s="132" t="s">
        <v>1888</v>
      </c>
      <c r="I331" s="144"/>
      <c r="J331" s="153" t="s">
        <v>2370</v>
      </c>
      <c r="K331" s="154"/>
      <c r="L331" s="112">
        <f>IFERROR((B331*E331),"")</f>
        <v>0</v>
      </c>
      <c r="M331" s="113">
        <f>IFERROR((B331*D331),"")</f>
        <v>0</v>
      </c>
      <c r="N331" s="111"/>
      <c r="O331" s="102"/>
      <c r="P331" s="103"/>
      <c r="Q331" s="103"/>
      <c r="R331" s="104"/>
      <c r="S331" s="103"/>
      <c r="T331" s="114"/>
      <c r="U331" s="114"/>
      <c r="V331" s="54"/>
      <c r="W331" s="54"/>
      <c r="X331" s="54"/>
      <c r="Y331" s="54"/>
      <c r="AA331" s="56"/>
      <c r="AC331" s="57"/>
    </row>
    <row r="332" spans="1:29" ht="30" customHeight="1">
      <c r="A332" s="108" t="s">
        <v>1255</v>
      </c>
      <c r="B332" s="140"/>
      <c r="C332" s="185" t="s">
        <v>1822</v>
      </c>
      <c r="D332" s="186">
        <v>5.5817460317460315</v>
      </c>
      <c r="E332" s="187">
        <f>Tabla33[[#This Row],[PRECIO UNITARIO EN Bs]]/$F$6</f>
        <v>1.1830746146134021</v>
      </c>
      <c r="F332" s="188" t="s">
        <v>1972</v>
      </c>
      <c r="G332" s="188" t="s">
        <v>1891</v>
      </c>
      <c r="H332" s="130" t="s">
        <v>1888</v>
      </c>
      <c r="I332" s="143"/>
      <c r="J332" s="150">
        <v>7598008000441</v>
      </c>
      <c r="K332" s="151"/>
      <c r="L332" s="109">
        <f>IFERROR((B332*E332),"")</f>
        <v>0</v>
      </c>
      <c r="M332" s="110">
        <f>IFERROR((B332*D332),"")</f>
        <v>0</v>
      </c>
      <c r="N332" s="111"/>
      <c r="O332" s="102"/>
      <c r="P332" s="103"/>
      <c r="Q332" s="103"/>
      <c r="R332" s="104"/>
      <c r="S332" s="103"/>
      <c r="T332" s="114"/>
      <c r="U332" s="114"/>
      <c r="V332" s="54"/>
      <c r="W332" s="54"/>
      <c r="X332" s="54"/>
      <c r="Y332" s="54"/>
      <c r="AA332" s="56"/>
      <c r="AC332" s="57"/>
    </row>
    <row r="333" spans="1:29" ht="30" customHeight="1">
      <c r="A333" s="99" t="s">
        <v>1256</v>
      </c>
      <c r="B333" s="140"/>
      <c r="C333" s="152" t="s">
        <v>1823</v>
      </c>
      <c r="D333" s="169">
        <v>12.407200000000001</v>
      </c>
      <c r="E333" s="161">
        <f>Tabla33[[#This Row],[PRECIO UNITARIO EN Bs]]/$F$6</f>
        <v>2.6297583721916071</v>
      </c>
      <c r="F333" s="131" t="s">
        <v>2028</v>
      </c>
      <c r="G333" s="131" t="s">
        <v>1911</v>
      </c>
      <c r="H333" s="132" t="s">
        <v>1888</v>
      </c>
      <c r="I333" s="144"/>
      <c r="J333" s="153" t="s">
        <v>2117</v>
      </c>
      <c r="K333" s="154"/>
      <c r="L333" s="112">
        <f>IFERROR((B333*E333),"")</f>
        <v>0</v>
      </c>
      <c r="M333" s="113">
        <f>IFERROR((B333*D333),"")</f>
        <v>0</v>
      </c>
      <c r="N333" s="111"/>
      <c r="O333" s="102"/>
      <c r="P333" s="103"/>
      <c r="Q333" s="103"/>
      <c r="R333" s="104"/>
      <c r="S333" s="103"/>
      <c r="T333" s="114"/>
      <c r="U333" s="114"/>
      <c r="V333" s="54"/>
      <c r="W333" s="54"/>
      <c r="X333" s="54"/>
      <c r="Y333" s="54"/>
      <c r="AA333" s="56"/>
      <c r="AC333" s="57"/>
    </row>
    <row r="334" spans="1:29" ht="30" customHeight="1">
      <c r="A334" s="108" t="s">
        <v>1257</v>
      </c>
      <c r="B334" s="140"/>
      <c r="C334" s="149" t="s">
        <v>1824</v>
      </c>
      <c r="D334" s="168">
        <v>13</v>
      </c>
      <c r="E334" s="160">
        <f>Tabla33[[#This Row],[PRECIO UNITARIO EN Bs]]/$F$6</f>
        <v>2.755404832556168</v>
      </c>
      <c r="F334" s="129" t="s">
        <v>1976</v>
      </c>
      <c r="G334" s="129" t="s">
        <v>1892</v>
      </c>
      <c r="H334" s="130" t="s">
        <v>1888</v>
      </c>
      <c r="I334" s="143"/>
      <c r="J334" s="150" t="s">
        <v>2118</v>
      </c>
      <c r="K334" s="151"/>
      <c r="L334" s="109">
        <f>IFERROR((B334*E334),"")</f>
        <v>0</v>
      </c>
      <c r="M334" s="110">
        <f>IFERROR((B334*D334),"")</f>
        <v>0</v>
      </c>
      <c r="N334" s="111"/>
      <c r="O334" s="102"/>
      <c r="P334" s="103"/>
      <c r="Q334" s="103"/>
      <c r="R334" s="104"/>
      <c r="S334" s="103"/>
      <c r="T334" s="114"/>
      <c r="U334" s="114"/>
      <c r="V334" s="54"/>
      <c r="W334" s="54"/>
      <c r="X334" s="54"/>
      <c r="Y334" s="54"/>
      <c r="AA334" s="56"/>
      <c r="AC334" s="57"/>
    </row>
    <row r="335" spans="1:29" ht="30" customHeight="1">
      <c r="A335" s="99" t="s">
        <v>1258</v>
      </c>
      <c r="B335" s="140"/>
      <c r="C335" s="152" t="s">
        <v>1825</v>
      </c>
      <c r="D335" s="169">
        <v>40.695200000000007</v>
      </c>
      <c r="E335" s="161">
        <f>Tabla33[[#This Row],[PRECIO UNITARIO EN Bs]]/$F$6</f>
        <v>8.6255192878338303</v>
      </c>
      <c r="F335" s="131" t="s">
        <v>1976</v>
      </c>
      <c r="G335" s="131" t="s">
        <v>1911</v>
      </c>
      <c r="H335" s="132" t="s">
        <v>1888</v>
      </c>
      <c r="I335" s="144"/>
      <c r="J335" s="153">
        <v>7591020008648</v>
      </c>
      <c r="K335" s="154"/>
      <c r="L335" s="112">
        <f>IFERROR((B335*E335),"")</f>
        <v>0</v>
      </c>
      <c r="M335" s="113">
        <f>IFERROR((B335*D335),"")</f>
        <v>0</v>
      </c>
      <c r="N335" s="111"/>
      <c r="O335" s="102"/>
      <c r="P335" s="103"/>
      <c r="Q335" s="103"/>
      <c r="R335" s="104"/>
      <c r="S335" s="103"/>
      <c r="T335" s="114"/>
      <c r="U335" s="114"/>
      <c r="V335" s="54"/>
      <c r="W335" s="54"/>
      <c r="X335" s="54"/>
      <c r="Y335" s="54"/>
      <c r="AA335" s="56"/>
      <c r="AC335" s="57"/>
    </row>
    <row r="336" spans="1:29" ht="30" customHeight="1">
      <c r="A336" s="108" t="s">
        <v>1259</v>
      </c>
      <c r="B336" s="140"/>
      <c r="C336" s="149" t="s">
        <v>1826</v>
      </c>
      <c r="D336" s="168">
        <v>8.1714285714285708</v>
      </c>
      <c r="E336" s="160">
        <f>Tabla33[[#This Row],[PRECIO UNITARIO EN Bs]]/$F$6</f>
        <v>1.7319687518924483</v>
      </c>
      <c r="F336" s="129" t="s">
        <v>1999</v>
      </c>
      <c r="G336" s="129" t="s">
        <v>1947</v>
      </c>
      <c r="H336" s="130" t="s">
        <v>1888</v>
      </c>
      <c r="I336" s="143"/>
      <c r="J336" s="150">
        <v>7896472513307</v>
      </c>
      <c r="K336" s="151"/>
      <c r="L336" s="109">
        <f>IFERROR((B336*E336),"")</f>
        <v>0</v>
      </c>
      <c r="M336" s="110">
        <f>IFERROR((B336*D336),"")</f>
        <v>0</v>
      </c>
      <c r="N336" s="111"/>
      <c r="O336" s="102"/>
      <c r="P336" s="103"/>
      <c r="Q336" s="103"/>
      <c r="R336" s="104"/>
      <c r="S336" s="103"/>
      <c r="T336" s="114"/>
      <c r="U336" s="114"/>
      <c r="V336" s="54"/>
      <c r="W336" s="54"/>
      <c r="X336" s="54"/>
      <c r="Y336" s="54"/>
      <c r="AA336" s="56"/>
      <c r="AC336" s="57"/>
    </row>
    <row r="337" spans="1:29" ht="30" customHeight="1">
      <c r="A337" s="99" t="s">
        <v>1260</v>
      </c>
      <c r="B337" s="140"/>
      <c r="C337" s="152" t="s">
        <v>1827</v>
      </c>
      <c r="D337" s="169">
        <v>11.856000000000002</v>
      </c>
      <c r="E337" s="161">
        <f>Tabla33[[#This Row],[PRECIO UNITARIO EN Bs]]/$F$6</f>
        <v>2.5129292072912253</v>
      </c>
      <c r="F337" s="131" t="s">
        <v>2035</v>
      </c>
      <c r="G337" s="131" t="s">
        <v>1898</v>
      </c>
      <c r="H337" s="132" t="s">
        <v>1888</v>
      </c>
      <c r="I337" s="144"/>
      <c r="J337" s="153">
        <v>7592806131048</v>
      </c>
      <c r="K337" s="154"/>
      <c r="L337" s="112">
        <f>IFERROR((B337*E337),"")</f>
        <v>0</v>
      </c>
      <c r="M337" s="113">
        <f>IFERROR((B337*D337),"")</f>
        <v>0</v>
      </c>
      <c r="N337" s="111"/>
      <c r="O337" s="102"/>
      <c r="P337" s="103"/>
      <c r="Q337" s="103"/>
      <c r="R337" s="104"/>
      <c r="S337" s="103"/>
      <c r="T337" s="114"/>
      <c r="U337" s="114"/>
      <c r="V337" s="54"/>
      <c r="W337" s="54"/>
      <c r="X337" s="54"/>
      <c r="Y337" s="54"/>
      <c r="AA337" s="56"/>
      <c r="AC337" s="57"/>
    </row>
    <row r="338" spans="1:29" ht="30" customHeight="1">
      <c r="A338" s="108" t="s">
        <v>2211</v>
      </c>
      <c r="B338" s="140"/>
      <c r="C338" s="185" t="s">
        <v>2240</v>
      </c>
      <c r="D338" s="186">
        <v>13.1</v>
      </c>
      <c r="E338" s="187">
        <f>Tabla33[[#This Row],[PRECIO UNITARIO EN Bs]]/$F$6</f>
        <v>2.7766002543450612</v>
      </c>
      <c r="F338" s="188" t="s">
        <v>1973</v>
      </c>
      <c r="G338" s="188" t="s">
        <v>1954</v>
      </c>
      <c r="H338" s="130" t="s">
        <v>1888</v>
      </c>
      <c r="I338" s="143"/>
      <c r="J338" s="150">
        <v>7598578000247</v>
      </c>
      <c r="K338" s="151"/>
      <c r="L338" s="109">
        <f>IFERROR((B338*E338),"")</f>
        <v>0</v>
      </c>
      <c r="M338" s="110">
        <f>IFERROR((B338*D338),"")</f>
        <v>0</v>
      </c>
      <c r="N338" s="111"/>
      <c r="O338" s="102"/>
      <c r="P338" s="103"/>
      <c r="Q338" s="103"/>
      <c r="R338" s="104"/>
      <c r="S338" s="103"/>
      <c r="T338" s="114"/>
      <c r="U338" s="114"/>
      <c r="V338" s="54"/>
      <c r="W338" s="54"/>
      <c r="X338" s="54"/>
      <c r="Y338" s="54"/>
      <c r="AA338" s="56"/>
      <c r="AC338" s="57"/>
    </row>
    <row r="339" spans="1:29" ht="30" customHeight="1">
      <c r="A339" s="99" t="s">
        <v>1261</v>
      </c>
      <c r="B339" s="140"/>
      <c r="C339" s="152" t="s">
        <v>1828</v>
      </c>
      <c r="D339" s="169">
        <v>33.072000000000003</v>
      </c>
      <c r="E339" s="161">
        <f>Tabla33[[#This Row],[PRECIO UNITARIO EN Bs]]/$F$6</f>
        <v>7.0097498940228915</v>
      </c>
      <c r="F339" s="131" t="s">
        <v>1999</v>
      </c>
      <c r="G339" s="131" t="s">
        <v>1898</v>
      </c>
      <c r="H339" s="132" t="s">
        <v>1888</v>
      </c>
      <c r="I339" s="144"/>
      <c r="J339" s="153">
        <v>7592806134162</v>
      </c>
      <c r="K339" s="154"/>
      <c r="L339" s="112">
        <f>IFERROR((B339*E339),"")</f>
        <v>0</v>
      </c>
      <c r="M339" s="113">
        <f>IFERROR((B339*D339),"")</f>
        <v>0</v>
      </c>
      <c r="N339" s="111"/>
      <c r="O339" s="102"/>
      <c r="P339" s="103"/>
      <c r="Q339" s="103"/>
      <c r="R339" s="104"/>
      <c r="S339" s="103"/>
      <c r="T339" s="114"/>
      <c r="U339" s="114"/>
      <c r="V339" s="54"/>
      <c r="W339" s="54"/>
      <c r="X339" s="54"/>
      <c r="Y339" s="54"/>
      <c r="AA339" s="56"/>
      <c r="AC339" s="57"/>
    </row>
    <row r="340" spans="1:29" ht="30" customHeight="1">
      <c r="A340" s="108" t="s">
        <v>1262</v>
      </c>
      <c r="B340" s="140"/>
      <c r="C340" s="149" t="s">
        <v>1622</v>
      </c>
      <c r="D340" s="168">
        <v>6.4</v>
      </c>
      <c r="E340" s="160">
        <f>Tabla33[[#This Row],[PRECIO UNITARIO EN Bs]]/$F$6</f>
        <v>1.3565069944891903</v>
      </c>
      <c r="F340" s="129" t="s">
        <v>1973</v>
      </c>
      <c r="G340" s="129" t="s">
        <v>1902</v>
      </c>
      <c r="H340" s="130" t="s">
        <v>1888</v>
      </c>
      <c r="I340" s="143"/>
      <c r="J340" s="150">
        <v>7594001101123</v>
      </c>
      <c r="K340" s="151"/>
      <c r="L340" s="109">
        <f>IFERROR((B340*E340),"")</f>
        <v>0</v>
      </c>
      <c r="M340" s="110">
        <f>IFERROR((B340*D340),"")</f>
        <v>0</v>
      </c>
      <c r="N340" s="111"/>
      <c r="O340" s="102"/>
      <c r="P340" s="103"/>
      <c r="Q340" s="103"/>
      <c r="R340" s="104"/>
      <c r="S340" s="103"/>
      <c r="T340" s="114"/>
      <c r="U340" s="114"/>
      <c r="V340" s="54"/>
      <c r="W340" s="54"/>
      <c r="X340" s="54"/>
      <c r="Y340" s="54"/>
      <c r="AA340" s="56"/>
      <c r="AC340" s="57"/>
    </row>
    <row r="341" spans="1:29" ht="30" customHeight="1">
      <c r="A341" s="99" t="s">
        <v>1263</v>
      </c>
      <c r="B341" s="140"/>
      <c r="C341" s="152" t="s">
        <v>1623</v>
      </c>
      <c r="D341" s="169">
        <v>10.58</v>
      </c>
      <c r="E341" s="161">
        <f>Tabla33[[#This Row],[PRECIO UNITARIO EN Bs]]/$F$6</f>
        <v>2.2424756252649427</v>
      </c>
      <c r="F341" s="131" t="s">
        <v>2012</v>
      </c>
      <c r="G341" s="131" t="s">
        <v>1896</v>
      </c>
      <c r="H341" s="132" t="s">
        <v>1888</v>
      </c>
      <c r="I341" s="144"/>
      <c r="J341" s="153" t="s">
        <v>2119</v>
      </c>
      <c r="K341" s="154"/>
      <c r="L341" s="112">
        <f>IFERROR((B341*E341),"")</f>
        <v>0</v>
      </c>
      <c r="M341" s="113">
        <f>IFERROR((B341*D341),"")</f>
        <v>0</v>
      </c>
      <c r="N341" s="111"/>
      <c r="O341" s="102"/>
      <c r="P341" s="103"/>
      <c r="Q341" s="103"/>
      <c r="R341" s="104"/>
      <c r="S341" s="103"/>
      <c r="T341" s="114"/>
      <c r="U341" s="114"/>
      <c r="V341" s="54"/>
      <c r="W341" s="54"/>
      <c r="X341" s="54"/>
      <c r="Y341" s="54"/>
      <c r="AA341" s="56"/>
      <c r="AC341" s="57"/>
    </row>
    <row r="342" spans="1:29" ht="30" customHeight="1">
      <c r="A342" s="108" t="s">
        <v>1264</v>
      </c>
      <c r="B342" s="140"/>
      <c r="C342" s="149" t="s">
        <v>1624</v>
      </c>
      <c r="D342" s="168">
        <v>6.16</v>
      </c>
      <c r="E342" s="160">
        <f>Tabla33[[#This Row],[PRECIO UNITARIO EN Bs]]/$F$6</f>
        <v>1.3056379821958457</v>
      </c>
      <c r="F342" s="129" t="s">
        <v>1976</v>
      </c>
      <c r="G342" s="129" t="s">
        <v>1894</v>
      </c>
      <c r="H342" s="130" t="s">
        <v>1888</v>
      </c>
      <c r="I342" s="143"/>
      <c r="J342" s="150" t="s">
        <v>2120</v>
      </c>
      <c r="K342" s="151"/>
      <c r="L342" s="109">
        <f>IFERROR((B342*E342),"")</f>
        <v>0</v>
      </c>
      <c r="M342" s="110">
        <f>IFERROR((B342*D342),"")</f>
        <v>0</v>
      </c>
      <c r="N342" s="111"/>
      <c r="O342" s="102"/>
      <c r="P342" s="103"/>
      <c r="Q342" s="103"/>
      <c r="R342" s="104"/>
      <c r="S342" s="103"/>
      <c r="T342" s="114"/>
      <c r="U342" s="114"/>
      <c r="V342" s="54"/>
      <c r="W342" s="54"/>
      <c r="X342" s="54"/>
      <c r="Y342" s="54"/>
      <c r="AA342" s="56"/>
      <c r="AC342" s="57"/>
    </row>
    <row r="343" spans="1:29" ht="30" customHeight="1">
      <c r="A343" s="99" t="s">
        <v>2212</v>
      </c>
      <c r="B343" s="140"/>
      <c r="C343" s="185" t="s">
        <v>2241</v>
      </c>
      <c r="D343" s="186">
        <v>3.0367187499999999</v>
      </c>
      <c r="E343" s="187">
        <f>Tabla33[[#This Row],[PRECIO UNITARIO EN Bs]]/$F$6</f>
        <v>0.64364534760491732</v>
      </c>
      <c r="F343" s="188" t="s">
        <v>1972</v>
      </c>
      <c r="G343" s="188" t="s">
        <v>1895</v>
      </c>
      <c r="H343" s="132" t="s">
        <v>1888</v>
      </c>
      <c r="I343" s="144"/>
      <c r="J343" s="153" t="s">
        <v>2371</v>
      </c>
      <c r="K343" s="154"/>
      <c r="L343" s="112">
        <f>IFERROR((B343*E343),"")</f>
        <v>0</v>
      </c>
      <c r="M343" s="113">
        <f>IFERROR((B343*D343),"")</f>
        <v>0</v>
      </c>
      <c r="N343" s="111"/>
      <c r="O343" s="102"/>
      <c r="P343" s="103"/>
      <c r="Q343" s="103"/>
      <c r="R343" s="104"/>
      <c r="S343" s="103"/>
      <c r="T343" s="114"/>
      <c r="U343" s="114"/>
      <c r="V343" s="54"/>
      <c r="W343" s="54"/>
      <c r="X343" s="54"/>
      <c r="Y343" s="54"/>
      <c r="AA343" s="56"/>
      <c r="AC343" s="57"/>
    </row>
    <row r="344" spans="1:29" ht="30" customHeight="1">
      <c r="A344" s="108" t="s">
        <v>1265</v>
      </c>
      <c r="B344" s="140"/>
      <c r="C344" s="185" t="s">
        <v>1625</v>
      </c>
      <c r="D344" s="186">
        <v>5.7468253968253977</v>
      </c>
      <c r="E344" s="187">
        <f>Tabla33[[#This Row],[PRECIO UNITARIO EN Bs]]/$F$6</f>
        <v>1.2180638823284013</v>
      </c>
      <c r="F344" s="188" t="s">
        <v>1972</v>
      </c>
      <c r="G344" s="188" t="s">
        <v>1891</v>
      </c>
      <c r="H344" s="130" t="s">
        <v>1888</v>
      </c>
      <c r="I344" s="143"/>
      <c r="J344" s="150">
        <v>7598008000458</v>
      </c>
      <c r="K344" s="151"/>
      <c r="L344" s="109">
        <f>IFERROR((B344*E344),"")</f>
        <v>0</v>
      </c>
      <c r="M344" s="110">
        <f>IFERROR((B344*D344),"")</f>
        <v>0</v>
      </c>
      <c r="N344" s="111"/>
      <c r="O344" s="102"/>
      <c r="P344" s="103"/>
      <c r="Q344" s="103"/>
      <c r="R344" s="104"/>
      <c r="S344" s="103"/>
      <c r="T344" s="114"/>
      <c r="U344" s="114"/>
      <c r="V344" s="54"/>
      <c r="W344" s="54"/>
      <c r="X344" s="54"/>
      <c r="Y344" s="54"/>
      <c r="AA344" s="56"/>
      <c r="AC344" s="57"/>
    </row>
    <row r="345" spans="1:29" ht="30" customHeight="1">
      <c r="A345" s="99" t="s">
        <v>1266</v>
      </c>
      <c r="B345" s="140"/>
      <c r="C345" s="189" t="s">
        <v>2536</v>
      </c>
      <c r="D345" s="169">
        <v>15.837301587301587</v>
      </c>
      <c r="E345" s="161">
        <f>Tabla33[[#This Row],[PRECIO UNITARIO EN Bs]]/$F$6</f>
        <v>3.3567828714077126</v>
      </c>
      <c r="F345" s="131" t="s">
        <v>2016</v>
      </c>
      <c r="G345" s="131" t="s">
        <v>1899</v>
      </c>
      <c r="H345" s="132" t="s">
        <v>1888</v>
      </c>
      <c r="I345" s="144"/>
      <c r="J345" s="153">
        <v>7703763093168</v>
      </c>
      <c r="K345" s="154"/>
      <c r="L345" s="112">
        <f>IFERROR((B345*E345),"")</f>
        <v>0</v>
      </c>
      <c r="M345" s="113">
        <f>IFERROR((B345*D345),"")</f>
        <v>0</v>
      </c>
      <c r="N345" s="111"/>
      <c r="O345" s="102"/>
      <c r="P345" s="103"/>
      <c r="Q345" s="103"/>
      <c r="R345" s="104"/>
      <c r="S345" s="103"/>
      <c r="T345" s="114"/>
      <c r="U345" s="114"/>
      <c r="V345" s="54"/>
      <c r="W345" s="54"/>
      <c r="X345" s="54"/>
      <c r="Y345" s="54"/>
      <c r="AA345" s="56"/>
      <c r="AC345" s="57"/>
    </row>
    <row r="346" spans="1:29" ht="30" customHeight="1">
      <c r="A346" s="108" t="s">
        <v>2422</v>
      </c>
      <c r="B346" s="140"/>
      <c r="C346" s="149" t="s">
        <v>2480</v>
      </c>
      <c r="D346" s="168">
        <v>15.21</v>
      </c>
      <c r="E346" s="160">
        <f>Tabla33[[#This Row],[PRECIO UNITARIO EN Bs]]/$F$6</f>
        <v>3.2238236540907166</v>
      </c>
      <c r="F346" s="129" t="s">
        <v>1973</v>
      </c>
      <c r="G346" s="129" t="s">
        <v>1899</v>
      </c>
      <c r="H346" s="130" t="s">
        <v>1888</v>
      </c>
      <c r="I346" s="143"/>
      <c r="J346" s="150">
        <v>7592454002547</v>
      </c>
      <c r="K346" s="151"/>
      <c r="L346" s="109">
        <f>IFERROR((B346*E346),"")</f>
        <v>0</v>
      </c>
      <c r="M346" s="110">
        <f>IFERROR((B346*D346),"")</f>
        <v>0</v>
      </c>
      <c r="N346" s="111"/>
      <c r="O346" s="102"/>
      <c r="P346" s="103"/>
      <c r="Q346" s="103"/>
      <c r="R346" s="104"/>
      <c r="S346" s="103"/>
      <c r="T346" s="114"/>
      <c r="U346" s="114"/>
      <c r="V346" s="54"/>
      <c r="W346" s="54"/>
      <c r="X346" s="54"/>
      <c r="Y346" s="54"/>
      <c r="AA346" s="56"/>
      <c r="AC346" s="57"/>
    </row>
    <row r="347" spans="1:29" ht="30" customHeight="1">
      <c r="A347" s="99" t="s">
        <v>1267</v>
      </c>
      <c r="B347" s="140"/>
      <c r="C347" s="189" t="s">
        <v>2537</v>
      </c>
      <c r="D347" s="169">
        <v>13.65</v>
      </c>
      <c r="E347" s="161">
        <f>Tabla33[[#This Row],[PRECIO UNITARIO EN Bs]]/$F$6</f>
        <v>2.8931750741839766</v>
      </c>
      <c r="F347" s="131" t="s">
        <v>1986</v>
      </c>
      <c r="G347" s="131" t="s">
        <v>1939</v>
      </c>
      <c r="H347" s="132" t="s">
        <v>1888</v>
      </c>
      <c r="I347" s="144"/>
      <c r="J347" s="153">
        <v>7592454001182</v>
      </c>
      <c r="K347" s="154"/>
      <c r="L347" s="112">
        <f>IFERROR((B347*E347),"")</f>
        <v>0</v>
      </c>
      <c r="M347" s="113">
        <f>IFERROR((B347*D347),"")</f>
        <v>0</v>
      </c>
      <c r="N347" s="111"/>
      <c r="O347" s="102"/>
      <c r="P347" s="103"/>
      <c r="Q347" s="103"/>
      <c r="R347" s="104"/>
      <c r="S347" s="103"/>
      <c r="T347" s="114"/>
      <c r="U347" s="114"/>
      <c r="V347" s="54"/>
      <c r="W347" s="54"/>
      <c r="X347" s="54"/>
      <c r="Y347" s="54"/>
      <c r="AA347" s="56"/>
      <c r="AC347" s="57"/>
    </row>
    <row r="348" spans="1:29" ht="30" customHeight="1">
      <c r="A348" s="108" t="s">
        <v>1268</v>
      </c>
      <c r="B348" s="140"/>
      <c r="C348" s="149" t="s">
        <v>1626</v>
      </c>
      <c r="D348" s="168">
        <v>6.8952000000000009</v>
      </c>
      <c r="E348" s="160">
        <f>Tabla33[[#This Row],[PRECIO UNITARIO EN Bs]]/$F$6</f>
        <v>1.4614667231877916</v>
      </c>
      <c r="F348" s="129" t="s">
        <v>2043</v>
      </c>
      <c r="G348" s="129" t="s">
        <v>1911</v>
      </c>
      <c r="H348" s="130" t="s">
        <v>1888</v>
      </c>
      <c r="I348" s="143"/>
      <c r="J348" s="150">
        <v>7591020009041</v>
      </c>
      <c r="K348" s="151"/>
      <c r="L348" s="109">
        <f>IFERROR((B348*E348),"")</f>
        <v>0</v>
      </c>
      <c r="M348" s="110">
        <f>IFERROR((B348*D348),"")</f>
        <v>0</v>
      </c>
      <c r="N348" s="111"/>
      <c r="O348" s="102"/>
      <c r="P348" s="103"/>
      <c r="Q348" s="103"/>
      <c r="R348" s="104"/>
      <c r="S348" s="103"/>
      <c r="T348" s="114"/>
      <c r="U348" s="114"/>
      <c r="V348" s="54"/>
      <c r="W348" s="54"/>
      <c r="X348" s="54"/>
      <c r="Y348" s="54"/>
      <c r="AA348" s="56"/>
      <c r="AC348" s="57"/>
    </row>
    <row r="349" spans="1:29" ht="30" customHeight="1">
      <c r="A349" s="99" t="s">
        <v>1269</v>
      </c>
      <c r="B349" s="140"/>
      <c r="C349" s="152" t="s">
        <v>1829</v>
      </c>
      <c r="D349" s="169">
        <v>10.36</v>
      </c>
      <c r="E349" s="161">
        <f>Tabla33[[#This Row],[PRECIO UNITARIO EN Bs]]/$F$6</f>
        <v>2.1958456973293767</v>
      </c>
      <c r="F349" s="131" t="s">
        <v>2044</v>
      </c>
      <c r="G349" s="131" t="s">
        <v>1890</v>
      </c>
      <c r="H349" s="132" t="s">
        <v>1888</v>
      </c>
      <c r="I349" s="144"/>
      <c r="J349" s="153">
        <v>25525755</v>
      </c>
      <c r="K349" s="154"/>
      <c r="L349" s="112">
        <f>IFERROR((B349*E349),"")</f>
        <v>0</v>
      </c>
      <c r="M349" s="113">
        <f>IFERROR((B349*D349),"")</f>
        <v>0</v>
      </c>
      <c r="N349" s="111"/>
      <c r="O349" s="102"/>
      <c r="P349" s="103"/>
      <c r="Q349" s="103"/>
      <c r="R349" s="104"/>
      <c r="S349" s="103"/>
      <c r="T349" s="114"/>
      <c r="U349" s="114"/>
      <c r="V349" s="54"/>
      <c r="W349" s="54"/>
      <c r="X349" s="54"/>
      <c r="Y349" s="54"/>
      <c r="AA349" s="56"/>
      <c r="AC349" s="57"/>
    </row>
    <row r="350" spans="1:29" ht="30" customHeight="1">
      <c r="A350" s="108" t="s">
        <v>2423</v>
      </c>
      <c r="B350" s="140"/>
      <c r="C350" s="149" t="s">
        <v>2481</v>
      </c>
      <c r="D350" s="168">
        <v>10.36</v>
      </c>
      <c r="E350" s="160">
        <f>Tabla33[[#This Row],[PRECIO UNITARIO EN Bs]]/$F$6</f>
        <v>2.1958456973293767</v>
      </c>
      <c r="F350" s="129" t="s">
        <v>2044</v>
      </c>
      <c r="G350" s="129" t="s">
        <v>1890</v>
      </c>
      <c r="H350" s="130" t="s">
        <v>1888</v>
      </c>
      <c r="I350" s="143"/>
      <c r="J350" s="150">
        <v>25525748</v>
      </c>
      <c r="K350" s="151"/>
      <c r="L350" s="109">
        <f>IFERROR((B350*E350),"")</f>
        <v>0</v>
      </c>
      <c r="M350" s="110">
        <f>IFERROR((B350*D350),"")</f>
        <v>0</v>
      </c>
      <c r="N350" s="111"/>
      <c r="O350" s="102"/>
      <c r="P350" s="103"/>
      <c r="Q350" s="103"/>
      <c r="R350" s="104"/>
      <c r="S350" s="103"/>
      <c r="T350" s="114"/>
      <c r="U350" s="114"/>
      <c r="V350" s="54"/>
      <c r="W350" s="54"/>
      <c r="X350" s="54"/>
      <c r="Y350" s="54"/>
      <c r="AA350" s="56"/>
      <c r="AC350" s="57"/>
    </row>
    <row r="351" spans="1:29" ht="30" customHeight="1">
      <c r="A351" s="99" t="s">
        <v>1270</v>
      </c>
      <c r="B351" s="140"/>
      <c r="C351" s="152" t="s">
        <v>1627</v>
      </c>
      <c r="D351" s="169">
        <v>10.73</v>
      </c>
      <c r="E351" s="161">
        <f>Tabla33[[#This Row],[PRECIO UNITARIO EN Bs]]/$F$6</f>
        <v>2.2742687579482834</v>
      </c>
      <c r="F351" s="131" t="s">
        <v>2044</v>
      </c>
      <c r="G351" s="131" t="s">
        <v>1890</v>
      </c>
      <c r="H351" s="132" t="s">
        <v>1888</v>
      </c>
      <c r="I351" s="144"/>
      <c r="J351" s="153">
        <v>25525762</v>
      </c>
      <c r="K351" s="154"/>
      <c r="L351" s="112">
        <f>IFERROR((B351*E351),"")</f>
        <v>0</v>
      </c>
      <c r="M351" s="113">
        <f>IFERROR((B351*D351),"")</f>
        <v>0</v>
      </c>
      <c r="N351" s="111"/>
      <c r="O351" s="102"/>
      <c r="P351" s="103"/>
      <c r="Q351" s="103"/>
      <c r="R351" s="104"/>
      <c r="S351" s="103"/>
      <c r="T351" s="114"/>
      <c r="U351" s="114"/>
      <c r="V351" s="54"/>
      <c r="W351" s="54"/>
      <c r="X351" s="54"/>
      <c r="Y351" s="54"/>
      <c r="AA351" s="56"/>
      <c r="AC351" s="57"/>
    </row>
    <row r="352" spans="1:29" ht="30" customHeight="1">
      <c r="A352" s="108" t="s">
        <v>2424</v>
      </c>
      <c r="B352" s="140"/>
      <c r="C352" s="149" t="s">
        <v>2499</v>
      </c>
      <c r="D352" s="168">
        <v>11.54</v>
      </c>
      <c r="E352" s="160">
        <f>Tabla33[[#This Row],[PRECIO UNITARIO EN Bs]]/$F$6</f>
        <v>2.4459516744383212</v>
      </c>
      <c r="F352" s="129" t="s">
        <v>2044</v>
      </c>
      <c r="G352" s="129" t="s">
        <v>1890</v>
      </c>
      <c r="H352" s="130" t="s">
        <v>1888</v>
      </c>
      <c r="I352" s="143"/>
      <c r="J352" s="150">
        <v>1100198</v>
      </c>
      <c r="K352" s="151"/>
      <c r="L352" s="109">
        <f>IFERROR((B352*E352),"")</f>
        <v>0</v>
      </c>
      <c r="M352" s="110">
        <f>IFERROR((B352*D352),"")</f>
        <v>0</v>
      </c>
      <c r="N352" s="111"/>
      <c r="O352" s="102"/>
      <c r="P352" s="103"/>
      <c r="Q352" s="103"/>
      <c r="R352" s="104"/>
      <c r="S352" s="103"/>
      <c r="T352" s="114"/>
      <c r="U352" s="114"/>
      <c r="V352" s="54"/>
      <c r="W352" s="54"/>
      <c r="X352" s="54"/>
      <c r="Y352" s="54"/>
      <c r="AA352" s="56"/>
      <c r="AC352" s="57"/>
    </row>
    <row r="353" spans="1:29" ht="30" customHeight="1">
      <c r="A353" s="99" t="s">
        <v>1271</v>
      </c>
      <c r="B353" s="140"/>
      <c r="C353" s="152" t="s">
        <v>1628</v>
      </c>
      <c r="D353" s="169">
        <v>17.773600000000002</v>
      </c>
      <c r="E353" s="161">
        <f>Tabla33[[#This Row],[PRECIO UNITARIO EN Bs]]/$F$6</f>
        <v>3.7671894870707932</v>
      </c>
      <c r="F353" s="131" t="s">
        <v>1975</v>
      </c>
      <c r="G353" s="131" t="s">
        <v>1920</v>
      </c>
      <c r="H353" s="132" t="s">
        <v>1888</v>
      </c>
      <c r="I353" s="144"/>
      <c r="J353" s="153">
        <v>7593090000997</v>
      </c>
      <c r="K353" s="154"/>
      <c r="L353" s="112">
        <f>IFERROR((B353*E353),"")</f>
        <v>0</v>
      </c>
      <c r="M353" s="113">
        <f>IFERROR((B353*D353),"")</f>
        <v>0</v>
      </c>
      <c r="N353" s="111"/>
      <c r="O353" s="102"/>
      <c r="P353" s="103"/>
      <c r="Q353" s="103"/>
      <c r="R353" s="104"/>
      <c r="S353" s="103"/>
      <c r="T353" s="114"/>
      <c r="U353" s="114"/>
      <c r="V353" s="54"/>
      <c r="W353" s="54"/>
      <c r="X353" s="54"/>
      <c r="Y353" s="54"/>
      <c r="AA353" s="56"/>
      <c r="AC353" s="57"/>
    </row>
    <row r="354" spans="1:29" ht="30" customHeight="1">
      <c r="A354" s="108" t="s">
        <v>1272</v>
      </c>
      <c r="B354" s="140"/>
      <c r="C354" s="149" t="s">
        <v>1629</v>
      </c>
      <c r="D354" s="168">
        <v>18.876000000000001</v>
      </c>
      <c r="E354" s="160">
        <f>Tabla33[[#This Row],[PRECIO UNITARIO EN Bs]]/$F$6</f>
        <v>4.0008478168715564</v>
      </c>
      <c r="F354" s="129" t="s">
        <v>1975</v>
      </c>
      <c r="G354" s="129" t="s">
        <v>1920</v>
      </c>
      <c r="H354" s="130" t="s">
        <v>1888</v>
      </c>
      <c r="I354" s="143"/>
      <c r="J354" s="150">
        <v>759309000973</v>
      </c>
      <c r="K354" s="151"/>
      <c r="L354" s="109">
        <f>IFERROR((B354*E354),"")</f>
        <v>0</v>
      </c>
      <c r="M354" s="110">
        <f>IFERROR((B354*D354),"")</f>
        <v>0</v>
      </c>
      <c r="N354" s="111"/>
      <c r="O354" s="102"/>
      <c r="P354" s="103"/>
      <c r="Q354" s="103"/>
      <c r="R354" s="104"/>
      <c r="S354" s="103"/>
      <c r="T354" s="114"/>
      <c r="U354" s="114"/>
      <c r="V354" s="54"/>
      <c r="W354" s="54"/>
      <c r="X354" s="54"/>
      <c r="Y354" s="54"/>
      <c r="AA354" s="56"/>
      <c r="AC354" s="57"/>
    </row>
    <row r="355" spans="1:29" ht="30" customHeight="1">
      <c r="A355" s="99" t="s">
        <v>1273</v>
      </c>
      <c r="B355" s="140"/>
      <c r="C355" s="152" t="s">
        <v>1630</v>
      </c>
      <c r="D355" s="169">
        <v>18.095999999999997</v>
      </c>
      <c r="E355" s="161">
        <f>Tabla33[[#This Row],[PRECIO UNITARIO EN Bs]]/$F$6</f>
        <v>3.8355235269181849</v>
      </c>
      <c r="F355" s="131" t="s">
        <v>1975</v>
      </c>
      <c r="G355" s="131" t="s">
        <v>1920</v>
      </c>
      <c r="H355" s="132" t="s">
        <v>1888</v>
      </c>
      <c r="I355" s="144"/>
      <c r="J355" s="153">
        <v>7593090000980</v>
      </c>
      <c r="K355" s="154"/>
      <c r="L355" s="112">
        <f>IFERROR((B355*E355),"")</f>
        <v>0</v>
      </c>
      <c r="M355" s="113">
        <f>IFERROR((B355*D355),"")</f>
        <v>0</v>
      </c>
      <c r="N355" s="111"/>
      <c r="O355" s="102"/>
      <c r="P355" s="103"/>
      <c r="Q355" s="103"/>
      <c r="R355" s="104"/>
      <c r="S355" s="103"/>
      <c r="T355" s="114"/>
      <c r="U355" s="114"/>
      <c r="V355" s="54"/>
      <c r="W355" s="54"/>
      <c r="X355" s="54"/>
      <c r="Y355" s="54"/>
      <c r="AA355" s="56"/>
      <c r="AC355" s="57"/>
    </row>
    <row r="356" spans="1:29" ht="30" customHeight="1">
      <c r="A356" s="108" t="s">
        <v>1274</v>
      </c>
      <c r="B356" s="140"/>
      <c r="C356" s="149" t="s">
        <v>1631</v>
      </c>
      <c r="D356" s="168">
        <v>17.066400000000002</v>
      </c>
      <c r="E356" s="160">
        <f>Tabla33[[#This Row],[PRECIO UNITARIO EN Bs]]/$F$6</f>
        <v>3.6172954641797377</v>
      </c>
      <c r="F356" s="129" t="s">
        <v>1975</v>
      </c>
      <c r="G356" s="129" t="s">
        <v>1920</v>
      </c>
      <c r="H356" s="130" t="s">
        <v>1888</v>
      </c>
      <c r="I356" s="143"/>
      <c r="J356" s="150">
        <v>7593090002205</v>
      </c>
      <c r="K356" s="151"/>
      <c r="L356" s="109">
        <f>IFERROR((B356*E356),"")</f>
        <v>0</v>
      </c>
      <c r="M356" s="110">
        <f>IFERROR((B356*D356),"")</f>
        <v>0</v>
      </c>
      <c r="N356" s="111"/>
      <c r="O356" s="102"/>
      <c r="P356" s="103"/>
      <c r="Q356" s="103"/>
      <c r="R356" s="104"/>
      <c r="S356" s="103"/>
      <c r="T356" s="114"/>
      <c r="U356" s="114"/>
      <c r="V356" s="54"/>
      <c r="W356" s="54"/>
      <c r="X356" s="54"/>
      <c r="Y356" s="54"/>
      <c r="AA356" s="56"/>
      <c r="AC356" s="57"/>
    </row>
    <row r="357" spans="1:29" ht="30" customHeight="1">
      <c r="A357" s="99" t="s">
        <v>2425</v>
      </c>
      <c r="B357" s="140"/>
      <c r="C357" s="152" t="s">
        <v>2482</v>
      </c>
      <c r="D357" s="169">
        <v>12.42</v>
      </c>
      <c r="E357" s="161">
        <f>Tabla33[[#This Row],[PRECIO UNITARIO EN Bs]]/$F$6</f>
        <v>2.6324713861805851</v>
      </c>
      <c r="F357" s="131" t="s">
        <v>2044</v>
      </c>
      <c r="G357" s="131" t="s">
        <v>2508</v>
      </c>
      <c r="H357" s="132" t="s">
        <v>1888</v>
      </c>
      <c r="I357" s="144"/>
      <c r="J357" s="153">
        <v>1100181</v>
      </c>
      <c r="K357" s="154"/>
      <c r="L357" s="112">
        <f>IFERROR((B357*E357),"")</f>
        <v>0</v>
      </c>
      <c r="M357" s="113">
        <f>IFERROR((B357*D357),"")</f>
        <v>0</v>
      </c>
      <c r="N357" s="111"/>
      <c r="O357" s="102"/>
      <c r="P357" s="103"/>
      <c r="Q357" s="103"/>
      <c r="R357" s="104"/>
      <c r="S357" s="103"/>
      <c r="T357" s="114"/>
      <c r="U357" s="114"/>
      <c r="V357" s="54"/>
      <c r="W357" s="54"/>
      <c r="X357" s="54"/>
      <c r="Y357" s="54"/>
      <c r="AA357" s="56"/>
      <c r="AC357" s="57"/>
    </row>
    <row r="358" spans="1:29" ht="30" customHeight="1">
      <c r="A358" s="108" t="s">
        <v>1275</v>
      </c>
      <c r="B358" s="140"/>
      <c r="C358" s="149" t="s">
        <v>1632</v>
      </c>
      <c r="D358" s="168">
        <v>0.56727272727272693</v>
      </c>
      <c r="E358" s="160">
        <f>Tabla33[[#This Row],[PRECIO UNITARIO EN Bs]]/$F$6</f>
        <v>0.12023584723881453</v>
      </c>
      <c r="F358" s="129" t="s">
        <v>2018</v>
      </c>
      <c r="G358" s="129" t="s">
        <v>1929</v>
      </c>
      <c r="H358" s="130" t="s">
        <v>2507</v>
      </c>
      <c r="I358" s="143">
        <v>100</v>
      </c>
      <c r="J358" s="150">
        <v>7595059000754</v>
      </c>
      <c r="K358" s="151"/>
      <c r="L358" s="109">
        <f>IFERROR((B358*E358),"")</f>
        <v>0</v>
      </c>
      <c r="M358" s="110">
        <f>IFERROR((B358*D358),"")</f>
        <v>0</v>
      </c>
      <c r="N358" s="111"/>
      <c r="O358" s="102"/>
      <c r="P358" s="103"/>
      <c r="Q358" s="103"/>
      <c r="R358" s="104"/>
      <c r="S358" s="103"/>
      <c r="T358" s="114"/>
      <c r="U358" s="114"/>
      <c r="V358" s="54"/>
      <c r="W358" s="54"/>
      <c r="X358" s="54"/>
      <c r="Y358" s="54"/>
      <c r="AA358" s="56"/>
      <c r="AC358" s="57"/>
    </row>
    <row r="359" spans="1:29" ht="30" customHeight="1">
      <c r="A359" s="99" t="s">
        <v>1276</v>
      </c>
      <c r="B359" s="140"/>
      <c r="C359" s="152" t="s">
        <v>1633</v>
      </c>
      <c r="D359" s="169">
        <v>0.48</v>
      </c>
      <c r="E359" s="161">
        <f>Tabla33[[#This Row],[PRECIO UNITARIO EN Bs]]/$F$6</f>
        <v>0.10173802458668928</v>
      </c>
      <c r="F359" s="131" t="s">
        <v>2018</v>
      </c>
      <c r="G359" s="131" t="s">
        <v>1929</v>
      </c>
      <c r="H359" s="132" t="s">
        <v>2507</v>
      </c>
      <c r="I359" s="144">
        <v>100</v>
      </c>
      <c r="J359" s="153">
        <v>810028130296</v>
      </c>
      <c r="K359" s="154"/>
      <c r="L359" s="112">
        <f>IFERROR((B359*E359),"")</f>
        <v>0</v>
      </c>
      <c r="M359" s="113">
        <f>IFERROR((B359*D359),"")</f>
        <v>0</v>
      </c>
      <c r="N359" s="111"/>
      <c r="O359" s="102"/>
      <c r="P359" s="103"/>
      <c r="Q359" s="103"/>
      <c r="R359" s="104"/>
      <c r="S359" s="103"/>
      <c r="T359" s="114"/>
      <c r="U359" s="114"/>
      <c r="V359" s="54"/>
      <c r="W359" s="54"/>
      <c r="X359" s="54"/>
      <c r="Y359" s="54"/>
      <c r="AA359" s="56"/>
      <c r="AC359" s="57"/>
    </row>
    <row r="360" spans="1:29" ht="30" customHeight="1">
      <c r="A360" s="108" t="s">
        <v>2213</v>
      </c>
      <c r="B360" s="140"/>
      <c r="C360" s="185" t="s">
        <v>2242</v>
      </c>
      <c r="D360" s="186">
        <v>7.4851562500000002</v>
      </c>
      <c r="E360" s="187">
        <f>Tabla33[[#This Row],[PRECIO UNITARIO EN Bs]]/$F$6</f>
        <v>1.5865104387452311</v>
      </c>
      <c r="F360" s="188" t="s">
        <v>2003</v>
      </c>
      <c r="G360" s="188" t="s">
        <v>1954</v>
      </c>
      <c r="H360" s="130" t="s">
        <v>1888</v>
      </c>
      <c r="I360" s="143"/>
      <c r="J360" s="150" t="s">
        <v>2372</v>
      </c>
      <c r="K360" s="151"/>
      <c r="L360" s="109">
        <f>IFERROR((B360*E360),"")</f>
        <v>0</v>
      </c>
      <c r="M360" s="110">
        <f>IFERROR((B360*D360),"")</f>
        <v>0</v>
      </c>
      <c r="N360" s="111"/>
      <c r="O360" s="102"/>
      <c r="P360" s="103"/>
      <c r="Q360" s="103"/>
      <c r="R360" s="104"/>
      <c r="S360" s="103"/>
      <c r="T360" s="114"/>
      <c r="U360" s="114"/>
      <c r="V360" s="54"/>
      <c r="W360" s="54"/>
      <c r="X360" s="54"/>
      <c r="Y360" s="54"/>
      <c r="AA360" s="56"/>
      <c r="AC360" s="57"/>
    </row>
    <row r="361" spans="1:29" ht="30" customHeight="1">
      <c r="A361" s="99" t="s">
        <v>2159</v>
      </c>
      <c r="B361" s="140"/>
      <c r="C361" s="152" t="s">
        <v>2181</v>
      </c>
      <c r="D361" s="169">
        <v>11.38015873015873</v>
      </c>
      <c r="E361" s="161">
        <f>Tabla33[[#This Row],[PRECIO UNITARIO EN Bs]]/$F$6</f>
        <v>2.4120726431027406</v>
      </c>
      <c r="F361" s="131" t="s">
        <v>1976</v>
      </c>
      <c r="G361" s="131" t="s">
        <v>1902</v>
      </c>
      <c r="H361" s="132" t="s">
        <v>1888</v>
      </c>
      <c r="I361" s="144"/>
      <c r="J361" s="153">
        <v>7594001101185</v>
      </c>
      <c r="K361" s="154"/>
      <c r="L361" s="112">
        <f>IFERROR((B361*E361),"")</f>
        <v>0</v>
      </c>
      <c r="M361" s="113">
        <f>IFERROR((B361*D361),"")</f>
        <v>0</v>
      </c>
      <c r="N361" s="111"/>
      <c r="O361" s="102"/>
      <c r="P361" s="103"/>
      <c r="Q361" s="103"/>
      <c r="R361" s="104"/>
      <c r="S361" s="103"/>
      <c r="T361" s="114"/>
      <c r="U361" s="114"/>
      <c r="V361" s="54"/>
      <c r="W361" s="54"/>
      <c r="X361" s="54"/>
      <c r="Y361" s="54"/>
      <c r="AA361" s="56"/>
      <c r="AC361" s="57"/>
    </row>
    <row r="362" spans="1:29" ht="30" customHeight="1">
      <c r="A362" s="108" t="s">
        <v>1277</v>
      </c>
      <c r="B362" s="140"/>
      <c r="C362" s="149" t="s">
        <v>1634</v>
      </c>
      <c r="D362" s="168">
        <v>4.7301818181818156</v>
      </c>
      <c r="E362" s="160">
        <f>Tabla33[[#This Row],[PRECIO UNITARIO EN Bs]]/$F$6</f>
        <v>1.002581987745192</v>
      </c>
      <c r="F362" s="129" t="s">
        <v>2018</v>
      </c>
      <c r="G362" s="129" t="s">
        <v>1929</v>
      </c>
      <c r="H362" s="130" t="s">
        <v>2507</v>
      </c>
      <c r="I362" s="143">
        <v>1</v>
      </c>
      <c r="J362" s="150">
        <v>810028130449</v>
      </c>
      <c r="K362" s="151"/>
      <c r="L362" s="109">
        <f>IFERROR((B362*E362),"")</f>
        <v>0</v>
      </c>
      <c r="M362" s="110">
        <f>IFERROR((B362*D362),"")</f>
        <v>0</v>
      </c>
      <c r="N362" s="111"/>
      <c r="O362" s="102"/>
      <c r="P362" s="103"/>
      <c r="Q362" s="103"/>
      <c r="R362" s="104"/>
      <c r="S362" s="103"/>
      <c r="T362" s="114"/>
      <c r="U362" s="114"/>
      <c r="V362" s="54"/>
      <c r="W362" s="54"/>
      <c r="X362" s="54"/>
      <c r="Y362" s="54"/>
      <c r="AA362" s="56"/>
      <c r="AC362" s="57"/>
    </row>
    <row r="363" spans="1:29" ht="30" customHeight="1">
      <c r="A363" s="99" t="s">
        <v>1278</v>
      </c>
      <c r="B363" s="140"/>
      <c r="C363" s="152" t="s">
        <v>1830</v>
      </c>
      <c r="D363" s="169">
        <v>13.722222222222223</v>
      </c>
      <c r="E363" s="161">
        <f>Tabla33[[#This Row],[PRECIO UNITARIO EN Bs]]/$F$6</f>
        <v>2.9084828788092887</v>
      </c>
      <c r="F363" s="131" t="s">
        <v>2013</v>
      </c>
      <c r="G363" s="131" t="s">
        <v>1915</v>
      </c>
      <c r="H363" s="132" t="s">
        <v>1888</v>
      </c>
      <c r="I363" s="144"/>
      <c r="J363" s="153" t="s">
        <v>2121</v>
      </c>
      <c r="K363" s="154"/>
      <c r="L363" s="112">
        <f>IFERROR((B363*E363),"")</f>
        <v>0</v>
      </c>
      <c r="M363" s="113">
        <f>IFERROR((B363*D363),"")</f>
        <v>0</v>
      </c>
      <c r="N363" s="111"/>
      <c r="O363" s="102"/>
      <c r="P363" s="103"/>
      <c r="Q363" s="103"/>
      <c r="R363" s="104"/>
      <c r="S363" s="103"/>
      <c r="T363" s="114"/>
      <c r="U363" s="114"/>
      <c r="V363" s="54"/>
      <c r="W363" s="54"/>
      <c r="X363" s="54"/>
      <c r="Y363" s="54"/>
      <c r="AA363" s="56"/>
      <c r="AC363" s="57"/>
    </row>
    <row r="364" spans="1:29" ht="30" customHeight="1">
      <c r="A364" s="108" t="s">
        <v>2160</v>
      </c>
      <c r="B364" s="140"/>
      <c r="C364" s="149" t="s">
        <v>2182</v>
      </c>
      <c r="D364" s="168">
        <v>16.642063492063492</v>
      </c>
      <c r="E364" s="160">
        <f>Tabla33[[#This Row],[PRECIO UNITARIO EN Bs]]/$F$6</f>
        <v>3.5273555515183324</v>
      </c>
      <c r="F364" s="129" t="s">
        <v>2069</v>
      </c>
      <c r="G364" s="129" t="s">
        <v>1901</v>
      </c>
      <c r="H364" s="130" t="s">
        <v>1888</v>
      </c>
      <c r="I364" s="143"/>
      <c r="J364" s="150">
        <v>7591196007179</v>
      </c>
      <c r="K364" s="151"/>
      <c r="L364" s="109">
        <f>IFERROR((B364*E364),"")</f>
        <v>0</v>
      </c>
      <c r="M364" s="110">
        <f>IFERROR((B364*D364),"")</f>
        <v>0</v>
      </c>
      <c r="N364" s="111"/>
      <c r="O364" s="102"/>
      <c r="P364" s="103"/>
      <c r="Q364" s="103"/>
      <c r="R364" s="104"/>
      <c r="S364" s="103"/>
      <c r="T364" s="114"/>
      <c r="U364" s="114"/>
      <c r="V364" s="54"/>
      <c r="W364" s="54"/>
      <c r="X364" s="54"/>
      <c r="Y364" s="54"/>
      <c r="AA364" s="56"/>
      <c r="AC364" s="57"/>
    </row>
    <row r="365" spans="1:29" ht="30" customHeight="1">
      <c r="A365" s="99" t="s">
        <v>1279</v>
      </c>
      <c r="B365" s="140"/>
      <c r="C365" s="189" t="s">
        <v>2538</v>
      </c>
      <c r="D365" s="169">
        <v>11.18</v>
      </c>
      <c r="E365" s="161">
        <f>Tabla33[[#This Row],[PRECIO UNITARIO EN Bs]]/$F$6</f>
        <v>2.3696481559983043</v>
      </c>
      <c r="F365" s="131" t="s">
        <v>2045</v>
      </c>
      <c r="G365" s="131" t="s">
        <v>1948</v>
      </c>
      <c r="H365" s="132" t="s">
        <v>1888</v>
      </c>
      <c r="I365" s="144"/>
      <c r="J365" s="153">
        <v>7596855000027</v>
      </c>
      <c r="K365" s="154"/>
      <c r="L365" s="112">
        <f>IFERROR((B365*E365),"")</f>
        <v>0</v>
      </c>
      <c r="M365" s="113">
        <f>IFERROR((B365*D365),"")</f>
        <v>0</v>
      </c>
      <c r="N365" s="111"/>
      <c r="O365" s="102"/>
      <c r="P365" s="103"/>
      <c r="Q365" s="103"/>
      <c r="R365" s="104"/>
      <c r="S365" s="103"/>
      <c r="T365" s="114"/>
      <c r="U365" s="114"/>
      <c r="V365" s="54"/>
      <c r="W365" s="54"/>
      <c r="X365" s="54"/>
      <c r="Y365" s="54"/>
      <c r="AA365" s="56"/>
      <c r="AC365" s="57"/>
    </row>
    <row r="366" spans="1:29" ht="30" customHeight="1">
      <c r="A366" s="108" t="s">
        <v>2298</v>
      </c>
      <c r="B366" s="140"/>
      <c r="C366" s="185" t="s">
        <v>2341</v>
      </c>
      <c r="D366" s="186">
        <v>15.5390625</v>
      </c>
      <c r="E366" s="187">
        <f>Tabla33[[#This Row],[PRECIO UNITARIO EN Bs]]/$F$6</f>
        <v>3.2935698389147943</v>
      </c>
      <c r="F366" s="188" t="s">
        <v>1974</v>
      </c>
      <c r="G366" s="188" t="s">
        <v>1932</v>
      </c>
      <c r="H366" s="130" t="s">
        <v>1888</v>
      </c>
      <c r="I366" s="143"/>
      <c r="J366" s="150">
        <v>7894164005925</v>
      </c>
      <c r="K366" s="151"/>
      <c r="L366" s="109">
        <f>IFERROR((B366*E366),"")</f>
        <v>0</v>
      </c>
      <c r="M366" s="110">
        <f>IFERROR((B366*D366),"")</f>
        <v>0</v>
      </c>
      <c r="N366" s="111"/>
      <c r="O366" s="102"/>
      <c r="P366" s="103"/>
      <c r="Q366" s="103"/>
      <c r="R366" s="104"/>
      <c r="S366" s="103"/>
      <c r="T366" s="114"/>
      <c r="U366" s="114"/>
      <c r="V366" s="54"/>
      <c r="W366" s="54"/>
      <c r="X366" s="54"/>
      <c r="Y366" s="54"/>
      <c r="AA366" s="56"/>
      <c r="AC366" s="57"/>
    </row>
    <row r="367" spans="1:29" ht="30" customHeight="1">
      <c r="A367" s="99" t="s">
        <v>1280</v>
      </c>
      <c r="B367" s="140"/>
      <c r="C367" s="152" t="s">
        <v>1831</v>
      </c>
      <c r="D367" s="169">
        <v>18.643650793650792</v>
      </c>
      <c r="E367" s="161">
        <f>Tabla33[[#This Row],[PRECIO UNITARIO EN Bs]]/$F$6</f>
        <v>3.9516004225626946</v>
      </c>
      <c r="F367" s="131" t="s">
        <v>2046</v>
      </c>
      <c r="G367" s="131" t="s">
        <v>1899</v>
      </c>
      <c r="H367" s="132" t="s">
        <v>1888</v>
      </c>
      <c r="I367" s="144"/>
      <c r="J367" s="153">
        <v>7703763081134</v>
      </c>
      <c r="K367" s="154"/>
      <c r="L367" s="112">
        <f>IFERROR((B367*E367),"")</f>
        <v>0</v>
      </c>
      <c r="M367" s="113">
        <f>IFERROR((B367*D367),"")</f>
        <v>0</v>
      </c>
      <c r="N367" s="111"/>
      <c r="O367" s="102"/>
      <c r="P367" s="103"/>
      <c r="Q367" s="103"/>
      <c r="R367" s="104"/>
      <c r="S367" s="103"/>
      <c r="T367" s="114"/>
      <c r="U367" s="114"/>
      <c r="V367" s="54"/>
      <c r="W367" s="54"/>
      <c r="X367" s="54"/>
      <c r="Y367" s="54"/>
      <c r="AA367" s="56"/>
      <c r="AC367" s="57"/>
    </row>
    <row r="368" spans="1:29" ht="30" customHeight="1">
      <c r="A368" s="108" t="s">
        <v>1281</v>
      </c>
      <c r="B368" s="140"/>
      <c r="C368" s="185" t="s">
        <v>1832</v>
      </c>
      <c r="D368" s="186">
        <v>3.7452380952380953</v>
      </c>
      <c r="E368" s="187">
        <f>Tabla33[[#This Row],[PRECIO UNITARIO EN Bs]]/$F$6</f>
        <v>0.79381901128403887</v>
      </c>
      <c r="F368" s="188" t="s">
        <v>2047</v>
      </c>
      <c r="G368" s="188" t="s">
        <v>1891</v>
      </c>
      <c r="H368" s="130" t="s">
        <v>1888</v>
      </c>
      <c r="I368" s="143"/>
      <c r="J368" s="150">
        <v>7598008001066</v>
      </c>
      <c r="K368" s="151"/>
      <c r="L368" s="109">
        <f>IFERROR((B368*E368),"")</f>
        <v>0</v>
      </c>
      <c r="M368" s="110">
        <f>IFERROR((B368*D368),"")</f>
        <v>0</v>
      </c>
      <c r="N368" s="111"/>
      <c r="O368" s="102"/>
      <c r="P368" s="103"/>
      <c r="Q368" s="103"/>
      <c r="R368" s="104"/>
      <c r="S368" s="103"/>
      <c r="T368" s="114"/>
      <c r="U368" s="114"/>
      <c r="V368" s="54"/>
      <c r="W368" s="54"/>
      <c r="X368" s="54"/>
      <c r="Y368" s="54"/>
      <c r="AA368" s="56"/>
      <c r="AC368" s="57"/>
    </row>
    <row r="369" spans="1:29" ht="30" customHeight="1">
      <c r="A369" s="99" t="s">
        <v>1282</v>
      </c>
      <c r="B369" s="140"/>
      <c r="C369" s="185" t="s">
        <v>1833</v>
      </c>
      <c r="D369" s="186">
        <v>3.7452380952380953</v>
      </c>
      <c r="E369" s="187">
        <f>Tabla33[[#This Row],[PRECIO UNITARIO EN Bs]]/$F$6</f>
        <v>0.79381901128403887</v>
      </c>
      <c r="F369" s="188" t="s">
        <v>2047</v>
      </c>
      <c r="G369" s="188" t="s">
        <v>1891</v>
      </c>
      <c r="H369" s="132" t="s">
        <v>1888</v>
      </c>
      <c r="I369" s="144"/>
      <c r="J369" s="153">
        <v>7598008001080</v>
      </c>
      <c r="K369" s="154"/>
      <c r="L369" s="112">
        <f>IFERROR((B369*E369),"")</f>
        <v>0</v>
      </c>
      <c r="M369" s="113">
        <f>IFERROR((B369*D369),"")</f>
        <v>0</v>
      </c>
      <c r="N369" s="111"/>
      <c r="O369" s="102"/>
      <c r="P369" s="103"/>
      <c r="Q369" s="103"/>
      <c r="R369" s="104"/>
      <c r="S369" s="103"/>
      <c r="T369" s="114"/>
      <c r="U369" s="114"/>
      <c r="V369" s="54"/>
      <c r="W369" s="54"/>
      <c r="X369" s="54"/>
      <c r="Y369" s="54"/>
      <c r="AA369" s="56"/>
      <c r="AC369" s="57"/>
    </row>
    <row r="370" spans="1:29" ht="30" customHeight="1">
      <c r="A370" s="108" t="s">
        <v>1283</v>
      </c>
      <c r="B370" s="140"/>
      <c r="C370" s="185" t="s">
        <v>1834</v>
      </c>
      <c r="D370" s="186">
        <v>3.7452380952380953</v>
      </c>
      <c r="E370" s="187">
        <f>Tabla33[[#This Row],[PRECIO UNITARIO EN Bs]]/$F$6</f>
        <v>0.79381901128403887</v>
      </c>
      <c r="F370" s="188" t="s">
        <v>2047</v>
      </c>
      <c r="G370" s="188" t="s">
        <v>1891</v>
      </c>
      <c r="H370" s="130" t="s">
        <v>1888</v>
      </c>
      <c r="I370" s="143"/>
      <c r="J370" s="150">
        <v>7598008001110</v>
      </c>
      <c r="K370" s="151"/>
      <c r="L370" s="109">
        <f>IFERROR((B370*E370),"")</f>
        <v>0</v>
      </c>
      <c r="M370" s="110">
        <f>IFERROR((B370*D370),"")</f>
        <v>0</v>
      </c>
      <c r="N370" s="111"/>
      <c r="O370" s="102"/>
      <c r="P370" s="103"/>
      <c r="Q370" s="103"/>
      <c r="R370" s="104"/>
      <c r="S370" s="103"/>
      <c r="T370" s="114"/>
      <c r="U370" s="114"/>
      <c r="V370" s="54"/>
      <c r="W370" s="54"/>
      <c r="X370" s="54"/>
      <c r="Y370" s="54"/>
      <c r="AA370" s="56"/>
      <c r="AC370" s="57"/>
    </row>
    <row r="371" spans="1:29" ht="30" customHeight="1">
      <c r="A371" s="99" t="s">
        <v>1284</v>
      </c>
      <c r="B371" s="140"/>
      <c r="C371" s="185" t="s">
        <v>1835</v>
      </c>
      <c r="D371" s="186">
        <v>3.7452380952380953</v>
      </c>
      <c r="E371" s="187">
        <f>Tabla33[[#This Row],[PRECIO UNITARIO EN Bs]]/$F$6</f>
        <v>0.79381901128403887</v>
      </c>
      <c r="F371" s="188" t="s">
        <v>2047</v>
      </c>
      <c r="G371" s="188" t="s">
        <v>1891</v>
      </c>
      <c r="H371" s="132" t="s">
        <v>1888</v>
      </c>
      <c r="I371" s="144"/>
      <c r="J371" s="153">
        <v>7598008001127</v>
      </c>
      <c r="K371" s="154"/>
      <c r="L371" s="112">
        <f>IFERROR((B371*E371),"")</f>
        <v>0</v>
      </c>
      <c r="M371" s="113">
        <f>IFERROR((B371*D371),"")</f>
        <v>0</v>
      </c>
      <c r="N371" s="111"/>
      <c r="O371" s="102"/>
      <c r="P371" s="103"/>
      <c r="Q371" s="103"/>
      <c r="R371" s="104"/>
      <c r="S371" s="103"/>
      <c r="T371" s="114"/>
      <c r="U371" s="114"/>
      <c r="V371" s="54"/>
      <c r="W371" s="54"/>
      <c r="X371" s="54"/>
      <c r="Y371" s="54"/>
      <c r="AA371" s="56"/>
      <c r="AC371" s="57"/>
    </row>
    <row r="372" spans="1:29" ht="30" customHeight="1">
      <c r="A372" s="108" t="s">
        <v>1285</v>
      </c>
      <c r="B372" s="140"/>
      <c r="C372" s="185" t="s">
        <v>1836</v>
      </c>
      <c r="D372" s="186">
        <v>3.7452380952380953</v>
      </c>
      <c r="E372" s="187">
        <f>Tabla33[[#This Row],[PRECIO UNITARIO EN Bs]]/$F$6</f>
        <v>0.79381901128403887</v>
      </c>
      <c r="F372" s="188" t="s">
        <v>2047</v>
      </c>
      <c r="G372" s="188" t="s">
        <v>1891</v>
      </c>
      <c r="H372" s="130" t="s">
        <v>1888</v>
      </c>
      <c r="I372" s="143"/>
      <c r="J372" s="150">
        <v>7598008001097</v>
      </c>
      <c r="K372" s="151"/>
      <c r="L372" s="109">
        <f>IFERROR((B372*E372),"")</f>
        <v>0</v>
      </c>
      <c r="M372" s="110">
        <f>IFERROR((B372*D372),"")</f>
        <v>0</v>
      </c>
      <c r="N372" s="111"/>
      <c r="O372" s="102"/>
      <c r="P372" s="103"/>
      <c r="Q372" s="103"/>
      <c r="R372" s="104"/>
      <c r="S372" s="103"/>
      <c r="T372" s="114"/>
      <c r="U372" s="114"/>
      <c r="V372" s="54"/>
      <c r="W372" s="54"/>
      <c r="X372" s="54"/>
      <c r="Y372" s="54"/>
      <c r="AA372" s="56"/>
      <c r="AC372" s="57"/>
    </row>
    <row r="373" spans="1:29" ht="30" customHeight="1">
      <c r="A373" s="99" t="s">
        <v>1286</v>
      </c>
      <c r="B373" s="140"/>
      <c r="C373" s="185" t="s">
        <v>1837</v>
      </c>
      <c r="D373" s="186">
        <v>3.7452380952380953</v>
      </c>
      <c r="E373" s="187">
        <f>Tabla33[[#This Row],[PRECIO UNITARIO EN Bs]]/$F$6</f>
        <v>0.79381901128403887</v>
      </c>
      <c r="F373" s="188" t="s">
        <v>2047</v>
      </c>
      <c r="G373" s="188" t="s">
        <v>1891</v>
      </c>
      <c r="H373" s="132" t="s">
        <v>1888</v>
      </c>
      <c r="I373" s="144"/>
      <c r="J373" s="153">
        <v>7598008001103</v>
      </c>
      <c r="K373" s="154"/>
      <c r="L373" s="112">
        <f>IFERROR((B373*E373),"")</f>
        <v>0</v>
      </c>
      <c r="M373" s="113">
        <f>IFERROR((B373*D373),"")</f>
        <v>0</v>
      </c>
      <c r="N373" s="111"/>
      <c r="O373" s="102"/>
      <c r="P373" s="103"/>
      <c r="Q373" s="103"/>
      <c r="R373" s="104"/>
      <c r="S373" s="103"/>
      <c r="T373" s="114"/>
      <c r="U373" s="114"/>
      <c r="V373" s="54"/>
      <c r="W373" s="54"/>
      <c r="X373" s="54"/>
      <c r="Y373" s="54"/>
      <c r="AA373" s="56"/>
      <c r="AC373" s="57"/>
    </row>
    <row r="374" spans="1:29" ht="30" customHeight="1">
      <c r="A374" s="108" t="s">
        <v>1287</v>
      </c>
      <c r="B374" s="140"/>
      <c r="C374" s="185" t="s">
        <v>1838</v>
      </c>
      <c r="D374" s="186">
        <v>3.7452380952380953</v>
      </c>
      <c r="E374" s="187">
        <f>Tabla33[[#This Row],[PRECIO UNITARIO EN Bs]]/$F$6</f>
        <v>0.79381901128403887</v>
      </c>
      <c r="F374" s="188" t="s">
        <v>2047</v>
      </c>
      <c r="G374" s="188" t="s">
        <v>1891</v>
      </c>
      <c r="H374" s="130" t="s">
        <v>1888</v>
      </c>
      <c r="I374" s="143"/>
      <c r="J374" s="150">
        <v>7598008001073</v>
      </c>
      <c r="K374" s="151"/>
      <c r="L374" s="109">
        <f>IFERROR((B374*E374),"")</f>
        <v>0</v>
      </c>
      <c r="M374" s="110">
        <f>IFERROR((B374*D374),"")</f>
        <v>0</v>
      </c>
      <c r="N374" s="111"/>
      <c r="O374" s="102"/>
      <c r="P374" s="103"/>
      <c r="Q374" s="103"/>
      <c r="R374" s="104"/>
      <c r="S374" s="103"/>
      <c r="T374" s="114"/>
      <c r="U374" s="114"/>
      <c r="V374" s="54"/>
      <c r="W374" s="54"/>
      <c r="X374" s="54"/>
      <c r="Y374" s="54"/>
      <c r="AA374" s="56"/>
      <c r="AC374" s="57"/>
    </row>
    <row r="375" spans="1:29" ht="30" customHeight="1">
      <c r="A375" s="99" t="s">
        <v>1288</v>
      </c>
      <c r="B375" s="140"/>
      <c r="C375" s="185" t="s">
        <v>1839</v>
      </c>
      <c r="D375" s="186">
        <v>24.638095238095239</v>
      </c>
      <c r="E375" s="187">
        <f>Tabla33[[#This Row],[PRECIO UNITARIO EN Bs]]/$F$6</f>
        <v>5.2221482064635945</v>
      </c>
      <c r="F375" s="188" t="s">
        <v>2048</v>
      </c>
      <c r="G375" s="188" t="s">
        <v>1891</v>
      </c>
      <c r="H375" s="132" t="s">
        <v>1888</v>
      </c>
      <c r="I375" s="144"/>
      <c r="J375" s="153">
        <v>7598008001042</v>
      </c>
      <c r="K375" s="154"/>
      <c r="L375" s="112">
        <f>IFERROR((B375*E375),"")</f>
        <v>0</v>
      </c>
      <c r="M375" s="113">
        <f>IFERROR((B375*D375),"")</f>
        <v>0</v>
      </c>
      <c r="N375" s="111"/>
      <c r="O375" s="102"/>
      <c r="P375" s="103"/>
      <c r="Q375" s="103"/>
      <c r="R375" s="104"/>
      <c r="S375" s="103"/>
      <c r="T375" s="114"/>
      <c r="U375" s="114"/>
      <c r="V375" s="54"/>
      <c r="W375" s="54"/>
      <c r="X375" s="54"/>
      <c r="Y375" s="54"/>
      <c r="AA375" s="56"/>
      <c r="AC375" s="57"/>
    </row>
    <row r="376" spans="1:29" ht="30" customHeight="1">
      <c r="A376" s="108" t="s">
        <v>1289</v>
      </c>
      <c r="B376" s="140"/>
      <c r="C376" s="185" t="s">
        <v>1840</v>
      </c>
      <c r="D376" s="186">
        <v>4.374603174603175</v>
      </c>
      <c r="E376" s="187">
        <f>Tabla33[[#This Row],[PRECIO UNITARIO EN Bs]]/$F$6</f>
        <v>0.92721559444747248</v>
      </c>
      <c r="F376" s="188" t="s">
        <v>2049</v>
      </c>
      <c r="G376" s="188" t="s">
        <v>1891</v>
      </c>
      <c r="H376" s="130" t="s">
        <v>1888</v>
      </c>
      <c r="I376" s="143"/>
      <c r="J376" s="150">
        <v>7598008001059</v>
      </c>
      <c r="K376" s="151"/>
      <c r="L376" s="109">
        <f>IFERROR((B376*E376),"")</f>
        <v>0</v>
      </c>
      <c r="M376" s="110">
        <f>IFERROR((B376*D376),"")</f>
        <v>0</v>
      </c>
      <c r="N376" s="111"/>
      <c r="O376" s="102"/>
      <c r="P376" s="103"/>
      <c r="Q376" s="103"/>
      <c r="R376" s="104"/>
      <c r="S376" s="103"/>
      <c r="T376" s="114"/>
      <c r="U376" s="114"/>
      <c r="V376" s="54"/>
      <c r="W376" s="54"/>
      <c r="X376" s="54"/>
      <c r="Y376" s="54"/>
      <c r="AA376" s="56"/>
      <c r="AC376" s="57"/>
    </row>
    <row r="377" spans="1:29" ht="30" customHeight="1">
      <c r="A377" s="99" t="s">
        <v>1290</v>
      </c>
      <c r="B377" s="140"/>
      <c r="C377" s="152" t="s">
        <v>1841</v>
      </c>
      <c r="D377" s="169">
        <v>14.331199999999999</v>
      </c>
      <c r="E377" s="161">
        <f>Tabla33[[#This Row],[PRECIO UNITARIO EN Bs]]/$F$6</f>
        <v>3.0375582874099192</v>
      </c>
      <c r="F377" s="131" t="s">
        <v>2050</v>
      </c>
      <c r="G377" s="131" t="s">
        <v>1911</v>
      </c>
      <c r="H377" s="132" t="s">
        <v>1888</v>
      </c>
      <c r="I377" s="144"/>
      <c r="J377" s="153">
        <v>7591020001328</v>
      </c>
      <c r="K377" s="154"/>
      <c r="L377" s="112">
        <f>IFERROR((B377*E377),"")</f>
        <v>0</v>
      </c>
      <c r="M377" s="113">
        <f>IFERROR((B377*D377),"")</f>
        <v>0</v>
      </c>
      <c r="N377" s="111"/>
      <c r="O377" s="102"/>
      <c r="P377" s="103"/>
      <c r="Q377" s="103"/>
      <c r="R377" s="104"/>
      <c r="S377" s="103"/>
      <c r="T377" s="114"/>
      <c r="U377" s="114"/>
      <c r="V377" s="54"/>
      <c r="W377" s="54"/>
      <c r="X377" s="54"/>
      <c r="Y377" s="54"/>
      <c r="AA377" s="56"/>
      <c r="AC377" s="57"/>
    </row>
    <row r="378" spans="1:29" ht="30" customHeight="1">
      <c r="A378" s="108" t="s">
        <v>1291</v>
      </c>
      <c r="B378" s="140"/>
      <c r="C378" s="149" t="s">
        <v>1635</v>
      </c>
      <c r="D378" s="168">
        <v>22.75</v>
      </c>
      <c r="E378" s="160">
        <f>Tabla33[[#This Row],[PRECIO UNITARIO EN Bs]]/$F$6</f>
        <v>4.8219584569732934</v>
      </c>
      <c r="F378" s="129" t="s">
        <v>2051</v>
      </c>
      <c r="G378" s="129" t="s">
        <v>1892</v>
      </c>
      <c r="H378" s="130" t="s">
        <v>1888</v>
      </c>
      <c r="I378" s="143"/>
      <c r="J378" s="150">
        <v>7591519001624</v>
      </c>
      <c r="K378" s="151"/>
      <c r="L378" s="109">
        <f>IFERROR((B378*E378),"")</f>
        <v>0</v>
      </c>
      <c r="M378" s="110">
        <f>IFERROR((B378*D378),"")</f>
        <v>0</v>
      </c>
      <c r="N378" s="111"/>
      <c r="O378" s="102"/>
      <c r="P378" s="103"/>
      <c r="Q378" s="103"/>
      <c r="R378" s="104"/>
      <c r="S378" s="103"/>
      <c r="T378" s="114"/>
      <c r="U378" s="114"/>
      <c r="V378" s="54"/>
      <c r="W378" s="54"/>
      <c r="X378" s="54"/>
      <c r="Y378" s="54"/>
      <c r="AA378" s="56"/>
      <c r="AC378" s="57"/>
    </row>
    <row r="379" spans="1:29" ht="30" customHeight="1">
      <c r="A379" s="99" t="s">
        <v>1292</v>
      </c>
      <c r="B379" s="140"/>
      <c r="C379" s="152" t="s">
        <v>1842</v>
      </c>
      <c r="D379" s="169">
        <v>43.430400000000006</v>
      </c>
      <c r="E379" s="161">
        <f>Tabla33[[#This Row],[PRECIO UNITARIO EN Bs]]/$F$6</f>
        <v>9.2052564646036465</v>
      </c>
      <c r="F379" s="131" t="s">
        <v>2020</v>
      </c>
      <c r="G379" s="131" t="s">
        <v>1893</v>
      </c>
      <c r="H379" s="132" t="s">
        <v>1888</v>
      </c>
      <c r="I379" s="144"/>
      <c r="J379" s="153">
        <v>7591818716809</v>
      </c>
      <c r="K379" s="154"/>
      <c r="L379" s="112">
        <f>IFERROR((B379*E379),"")</f>
        <v>0</v>
      </c>
      <c r="M379" s="113">
        <f>IFERROR((B379*D379),"")</f>
        <v>0</v>
      </c>
      <c r="N379" s="111"/>
      <c r="O379" s="102"/>
      <c r="P379" s="103"/>
      <c r="Q379" s="103"/>
      <c r="R379" s="104"/>
      <c r="S379" s="103"/>
      <c r="T379" s="114"/>
      <c r="U379" s="114"/>
      <c r="V379" s="54"/>
      <c r="W379" s="54"/>
      <c r="X379" s="54"/>
      <c r="Y379" s="54"/>
      <c r="AA379" s="56"/>
      <c r="AC379" s="57"/>
    </row>
    <row r="380" spans="1:29" ht="30" customHeight="1">
      <c r="A380" s="108" t="s">
        <v>2161</v>
      </c>
      <c r="B380" s="140"/>
      <c r="C380" s="185" t="s">
        <v>2522</v>
      </c>
      <c r="D380" s="186">
        <v>17.519047619047623</v>
      </c>
      <c r="E380" s="187">
        <f>Tabla33[[#This Row],[PRECIO UNITARIO EN Bs]]/$F$6</f>
        <v>3.7132360362542651</v>
      </c>
      <c r="F380" s="188" t="s">
        <v>2192</v>
      </c>
      <c r="G380" s="188" t="s">
        <v>1891</v>
      </c>
      <c r="H380" s="130" t="s">
        <v>1888</v>
      </c>
      <c r="I380" s="143"/>
      <c r="J380" s="150">
        <v>7598008000908</v>
      </c>
      <c r="K380" s="151"/>
      <c r="L380" s="109">
        <f>IFERROR((B380*E380),"")</f>
        <v>0</v>
      </c>
      <c r="M380" s="110">
        <f>IFERROR((B380*D380),"")</f>
        <v>0</v>
      </c>
      <c r="N380" s="111"/>
      <c r="O380" s="102"/>
      <c r="P380" s="103"/>
      <c r="Q380" s="103"/>
      <c r="R380" s="104"/>
      <c r="S380" s="103"/>
      <c r="T380" s="114"/>
      <c r="U380" s="114"/>
      <c r="V380" s="54"/>
      <c r="W380" s="54"/>
      <c r="X380" s="54"/>
      <c r="Y380" s="54"/>
      <c r="AA380" s="56"/>
      <c r="AC380" s="57"/>
    </row>
    <row r="381" spans="1:29" ht="30" customHeight="1">
      <c r="A381" s="99" t="s">
        <v>2299</v>
      </c>
      <c r="B381" s="140"/>
      <c r="C381" s="152" t="s">
        <v>2342</v>
      </c>
      <c r="D381" s="169">
        <v>17.661718750000002</v>
      </c>
      <c r="E381" s="161">
        <f>Tabla33[[#This Row],[PRECIO UNITARIO EN Bs]]/$F$6</f>
        <v>3.7434757842306068</v>
      </c>
      <c r="F381" s="131" t="s">
        <v>2360</v>
      </c>
      <c r="G381" s="131" t="s">
        <v>1932</v>
      </c>
      <c r="H381" s="132" t="s">
        <v>1888</v>
      </c>
      <c r="I381" s="144"/>
      <c r="J381" s="153">
        <v>7894164008216</v>
      </c>
      <c r="K381" s="154"/>
      <c r="L381" s="112">
        <f>IFERROR((B381*E381),"")</f>
        <v>0</v>
      </c>
      <c r="M381" s="113">
        <f>IFERROR((B381*D381),"")</f>
        <v>0</v>
      </c>
      <c r="N381" s="111"/>
      <c r="O381" s="102"/>
      <c r="P381" s="103"/>
      <c r="Q381" s="103"/>
      <c r="R381" s="104"/>
      <c r="S381" s="103"/>
      <c r="T381" s="114"/>
      <c r="U381" s="114"/>
      <c r="V381" s="54"/>
      <c r="W381" s="54"/>
      <c r="X381" s="54"/>
      <c r="Y381" s="54"/>
      <c r="AA381" s="56"/>
      <c r="AC381" s="57"/>
    </row>
    <row r="382" spans="1:29" ht="30" customHeight="1">
      <c r="A382" s="108" t="s">
        <v>2426</v>
      </c>
      <c r="B382" s="140"/>
      <c r="C382" s="149" t="s">
        <v>2500</v>
      </c>
      <c r="D382" s="168">
        <v>32.97</v>
      </c>
      <c r="E382" s="160">
        <f>Tabla33[[#This Row],[PRECIO UNITARIO EN Bs]]/$F$6</f>
        <v>6.9881305637982196</v>
      </c>
      <c r="F382" s="129" t="s">
        <v>2513</v>
      </c>
      <c r="G382" s="129" t="s">
        <v>1899</v>
      </c>
      <c r="H382" s="130" t="s">
        <v>1888</v>
      </c>
      <c r="I382" s="143"/>
      <c r="J382" s="150">
        <v>7703763208920</v>
      </c>
      <c r="K382" s="151"/>
      <c r="L382" s="109">
        <f>IFERROR((B382*E382),"")</f>
        <v>0</v>
      </c>
      <c r="M382" s="110">
        <f>IFERROR((B382*D382),"")</f>
        <v>0</v>
      </c>
      <c r="N382" s="111"/>
      <c r="O382" s="102"/>
      <c r="P382" s="103"/>
      <c r="Q382" s="103"/>
      <c r="R382" s="104"/>
      <c r="S382" s="103"/>
      <c r="T382" s="114"/>
      <c r="U382" s="114"/>
      <c r="V382" s="54"/>
      <c r="W382" s="54"/>
      <c r="X382" s="54"/>
      <c r="Y382" s="54"/>
      <c r="AA382" s="56"/>
      <c r="AC382" s="57"/>
    </row>
    <row r="383" spans="1:29" ht="30" customHeight="1">
      <c r="A383" s="99" t="s">
        <v>1293</v>
      </c>
      <c r="B383" s="140"/>
      <c r="C383" s="152" t="s">
        <v>1843</v>
      </c>
      <c r="D383" s="169">
        <v>73.767200000000017</v>
      </c>
      <c r="E383" s="161">
        <f>Tabla33[[#This Row],[PRECIO UNITARIO EN Bs]]/$F$6</f>
        <v>15.635269181856723</v>
      </c>
      <c r="F383" s="131" t="s">
        <v>1996</v>
      </c>
      <c r="G383" s="131" t="s">
        <v>1949</v>
      </c>
      <c r="H383" s="132" t="s">
        <v>1888</v>
      </c>
      <c r="I383" s="144"/>
      <c r="J383" s="153">
        <v>7595638004218</v>
      </c>
      <c r="K383" s="154"/>
      <c r="L383" s="112">
        <f>IFERROR((B383*E383),"")</f>
        <v>0</v>
      </c>
      <c r="M383" s="113">
        <f>IFERROR((B383*D383),"")</f>
        <v>0</v>
      </c>
      <c r="N383" s="111"/>
      <c r="O383" s="102"/>
      <c r="P383" s="103"/>
      <c r="Q383" s="103"/>
      <c r="R383" s="104"/>
      <c r="S383" s="103"/>
      <c r="T383" s="114"/>
      <c r="U383" s="114"/>
      <c r="V383" s="54"/>
      <c r="W383" s="54"/>
      <c r="X383" s="54"/>
      <c r="Y383" s="54"/>
      <c r="AA383" s="56"/>
      <c r="AC383" s="57"/>
    </row>
    <row r="384" spans="1:29" ht="30" customHeight="1">
      <c r="A384" s="108" t="s">
        <v>2427</v>
      </c>
      <c r="B384" s="140"/>
      <c r="C384" s="149" t="s">
        <v>2483</v>
      </c>
      <c r="D384" s="168">
        <v>40.549999999999997</v>
      </c>
      <c r="E384" s="160">
        <f>Tabla33[[#This Row],[PRECIO UNITARIO EN Bs]]/$F$6</f>
        <v>8.5947435353963542</v>
      </c>
      <c r="F384" s="129" t="s">
        <v>1996</v>
      </c>
      <c r="G384" s="129" t="s">
        <v>1949</v>
      </c>
      <c r="H384" s="130" t="s">
        <v>1888</v>
      </c>
      <c r="I384" s="143"/>
      <c r="J384" s="150">
        <v>7595368004195</v>
      </c>
      <c r="K384" s="151"/>
      <c r="L384" s="109">
        <f>IFERROR((B384*E384),"")</f>
        <v>0</v>
      </c>
      <c r="M384" s="110">
        <f>IFERROR((B384*D384),"")</f>
        <v>0</v>
      </c>
      <c r="N384" s="111"/>
      <c r="O384" s="102"/>
      <c r="P384" s="103"/>
      <c r="Q384" s="103"/>
      <c r="R384" s="104"/>
      <c r="S384" s="103"/>
      <c r="T384" s="114"/>
      <c r="U384" s="114"/>
      <c r="V384" s="54"/>
      <c r="W384" s="54"/>
      <c r="X384" s="54"/>
      <c r="Y384" s="54"/>
      <c r="AA384" s="56"/>
      <c r="AC384" s="57"/>
    </row>
    <row r="385" spans="1:29" ht="30" customHeight="1">
      <c r="A385" s="99" t="s">
        <v>1294</v>
      </c>
      <c r="B385" s="140"/>
      <c r="C385" s="152" t="s">
        <v>1636</v>
      </c>
      <c r="D385" s="169">
        <v>19.892063492063492</v>
      </c>
      <c r="E385" s="161">
        <f>Tabla33[[#This Row],[PRECIO UNITARIO EN Bs]]/$F$6</f>
        <v>4.216206759657374</v>
      </c>
      <c r="F385" s="131" t="s">
        <v>1972</v>
      </c>
      <c r="G385" s="131" t="s">
        <v>1917</v>
      </c>
      <c r="H385" s="132" t="s">
        <v>1888</v>
      </c>
      <c r="I385" s="144"/>
      <c r="J385" s="153">
        <v>18906101702067</v>
      </c>
      <c r="K385" s="154"/>
      <c r="L385" s="112">
        <f>IFERROR((B385*E385),"")</f>
        <v>0</v>
      </c>
      <c r="M385" s="113">
        <f>IFERROR((B385*D385),"")</f>
        <v>0</v>
      </c>
      <c r="N385" s="111"/>
      <c r="O385" s="102"/>
      <c r="P385" s="103"/>
      <c r="Q385" s="103"/>
      <c r="R385" s="104"/>
      <c r="S385" s="103"/>
      <c r="T385" s="114"/>
      <c r="U385" s="114"/>
      <c r="V385" s="54"/>
      <c r="W385" s="54"/>
      <c r="X385" s="54"/>
      <c r="Y385" s="54"/>
      <c r="AA385" s="56"/>
      <c r="AC385" s="57"/>
    </row>
    <row r="386" spans="1:29" ht="30" customHeight="1">
      <c r="A386" s="108" t="s">
        <v>1295</v>
      </c>
      <c r="B386" s="140"/>
      <c r="C386" s="149" t="s">
        <v>1637</v>
      </c>
      <c r="D386" s="168">
        <v>34.687301587301583</v>
      </c>
      <c r="E386" s="160">
        <f>Tabla33[[#This Row],[PRECIO UNITARIO EN Bs]]/$F$6</f>
        <v>7.3521198786141548</v>
      </c>
      <c r="F386" s="129" t="s">
        <v>2019</v>
      </c>
      <c r="G386" s="129" t="s">
        <v>1950</v>
      </c>
      <c r="H386" s="130" t="s">
        <v>1888</v>
      </c>
      <c r="I386" s="143"/>
      <c r="J386" s="150" t="s">
        <v>2091</v>
      </c>
      <c r="K386" s="151"/>
      <c r="L386" s="109">
        <f>IFERROR((B386*E386),"")</f>
        <v>0</v>
      </c>
      <c r="M386" s="110">
        <f>IFERROR((B386*D386),"")</f>
        <v>0</v>
      </c>
      <c r="N386" s="111"/>
      <c r="O386" s="102"/>
      <c r="P386" s="103"/>
      <c r="Q386" s="103"/>
      <c r="R386" s="104"/>
      <c r="S386" s="103"/>
      <c r="T386" s="114"/>
      <c r="U386" s="114"/>
      <c r="V386" s="54"/>
      <c r="W386" s="54"/>
      <c r="X386" s="54"/>
      <c r="Y386" s="54"/>
      <c r="AA386" s="56"/>
      <c r="AC386" s="57"/>
    </row>
    <row r="387" spans="1:29" ht="30" customHeight="1">
      <c r="A387" s="99" t="s">
        <v>1296</v>
      </c>
      <c r="B387" s="140"/>
      <c r="C387" s="152" t="s">
        <v>1844</v>
      </c>
      <c r="D387" s="169">
        <v>3.6111111111111112</v>
      </c>
      <c r="E387" s="161">
        <f>Tabla33[[#This Row],[PRECIO UNITARIO EN Bs]]/$F$6</f>
        <v>0.76539023126560224</v>
      </c>
      <c r="F387" s="131" t="s">
        <v>2052</v>
      </c>
      <c r="G387" s="131" t="s">
        <v>1941</v>
      </c>
      <c r="H387" s="132" t="s">
        <v>1888</v>
      </c>
      <c r="I387" s="144"/>
      <c r="J387" s="153">
        <v>7896523216812</v>
      </c>
      <c r="K387" s="154"/>
      <c r="L387" s="112">
        <f>IFERROR((B387*E387),"")</f>
        <v>0</v>
      </c>
      <c r="M387" s="113">
        <f>IFERROR((B387*D387),"")</f>
        <v>0</v>
      </c>
      <c r="N387" s="111"/>
      <c r="O387" s="102"/>
      <c r="P387" s="103"/>
      <c r="Q387" s="103"/>
      <c r="R387" s="104"/>
      <c r="S387" s="103"/>
      <c r="T387" s="114"/>
      <c r="U387" s="114"/>
      <c r="V387" s="54"/>
      <c r="W387" s="54"/>
      <c r="X387" s="54"/>
      <c r="Y387" s="54"/>
      <c r="AA387" s="56"/>
      <c r="AC387" s="57"/>
    </row>
    <row r="388" spans="1:29" ht="30" customHeight="1">
      <c r="A388" s="108" t="s">
        <v>1297</v>
      </c>
      <c r="B388" s="140"/>
      <c r="C388" s="190" t="s">
        <v>2539</v>
      </c>
      <c r="D388" s="168">
        <v>1.0523809523809526</v>
      </c>
      <c r="E388" s="160">
        <f>Tabla33[[#This Row],[PRECIO UNITARIO EN Bs]]/$F$6</f>
        <v>0.2230565816831184</v>
      </c>
      <c r="F388" s="129" t="s">
        <v>2052</v>
      </c>
      <c r="G388" s="129" t="s">
        <v>1897</v>
      </c>
      <c r="H388" s="130" t="s">
        <v>1888</v>
      </c>
      <c r="I388" s="143"/>
      <c r="J388" s="150" t="s">
        <v>2122</v>
      </c>
      <c r="K388" s="151"/>
      <c r="L388" s="109">
        <f>IFERROR((B388*E388),"")</f>
        <v>0</v>
      </c>
      <c r="M388" s="110">
        <f>IFERROR((B388*D388),"")</f>
        <v>0</v>
      </c>
      <c r="N388" s="111"/>
      <c r="O388" s="102"/>
      <c r="P388" s="103"/>
      <c r="Q388" s="103"/>
      <c r="R388" s="104"/>
      <c r="S388" s="103"/>
      <c r="T388" s="114"/>
      <c r="U388" s="114"/>
      <c r="V388" s="54"/>
      <c r="W388" s="54"/>
      <c r="X388" s="54"/>
      <c r="Y388" s="54"/>
      <c r="AA388" s="56"/>
      <c r="AC388" s="57"/>
    </row>
    <row r="389" spans="1:29" ht="30" customHeight="1">
      <c r="A389" s="99" t="s">
        <v>1298</v>
      </c>
      <c r="B389" s="140"/>
      <c r="C389" s="185" t="s">
        <v>1638</v>
      </c>
      <c r="D389" s="186">
        <v>9.3682539682539687</v>
      </c>
      <c r="E389" s="187">
        <f>Tabla33[[#This Row],[PRECIO UNITARIO EN Bs]]/$F$6</f>
        <v>1.985640942826191</v>
      </c>
      <c r="F389" s="188" t="s">
        <v>1978</v>
      </c>
      <c r="G389" s="188" t="s">
        <v>1891</v>
      </c>
      <c r="H389" s="132" t="s">
        <v>1888</v>
      </c>
      <c r="I389" s="144"/>
      <c r="J389" s="153">
        <v>7598008000465</v>
      </c>
      <c r="K389" s="154"/>
      <c r="L389" s="112">
        <f>IFERROR((B389*E389),"")</f>
        <v>0</v>
      </c>
      <c r="M389" s="113">
        <f>IFERROR((B389*D389),"")</f>
        <v>0</v>
      </c>
      <c r="N389" s="111"/>
      <c r="O389" s="102"/>
      <c r="P389" s="103"/>
      <c r="Q389" s="103"/>
      <c r="R389" s="104"/>
      <c r="S389" s="103"/>
      <c r="T389" s="114"/>
      <c r="U389" s="114"/>
      <c r="V389" s="54"/>
      <c r="W389" s="54"/>
      <c r="X389" s="54"/>
      <c r="Y389" s="54"/>
      <c r="AA389" s="56"/>
      <c r="AC389" s="57"/>
    </row>
    <row r="390" spans="1:29" ht="30" customHeight="1">
      <c r="A390" s="108" t="s">
        <v>1299</v>
      </c>
      <c r="B390" s="140"/>
      <c r="C390" s="185" t="s">
        <v>1845</v>
      </c>
      <c r="D390" s="186">
        <v>5.9222222222222225</v>
      </c>
      <c r="E390" s="187">
        <f>Tabla33[[#This Row],[PRECIO UNITARIO EN Bs]]/$F$6</f>
        <v>1.2552399792755877</v>
      </c>
      <c r="F390" s="188" t="s">
        <v>2030</v>
      </c>
      <c r="G390" s="188" t="s">
        <v>1891</v>
      </c>
      <c r="H390" s="130" t="s">
        <v>1888</v>
      </c>
      <c r="I390" s="143"/>
      <c r="J390" s="150">
        <v>7598008000472</v>
      </c>
      <c r="K390" s="151"/>
      <c r="L390" s="109">
        <f>IFERROR((B390*E390),"")</f>
        <v>0</v>
      </c>
      <c r="M390" s="110">
        <f>IFERROR((B390*D390),"")</f>
        <v>0</v>
      </c>
      <c r="N390" s="111"/>
      <c r="O390" s="102"/>
      <c r="P390" s="103"/>
      <c r="Q390" s="103"/>
      <c r="R390" s="104"/>
      <c r="S390" s="103"/>
      <c r="T390" s="114"/>
      <c r="U390" s="114"/>
      <c r="V390" s="54"/>
      <c r="W390" s="54"/>
      <c r="X390" s="54"/>
      <c r="Y390" s="54"/>
      <c r="AA390" s="56"/>
      <c r="AC390" s="57"/>
    </row>
    <row r="391" spans="1:29" ht="30" customHeight="1">
      <c r="A391" s="99" t="s">
        <v>1300</v>
      </c>
      <c r="B391" s="140"/>
      <c r="C391" s="152" t="s">
        <v>1639</v>
      </c>
      <c r="D391" s="169">
        <v>16.600000000000001</v>
      </c>
      <c r="E391" s="161">
        <f>Tabla33[[#This Row],[PRECIO UNITARIO EN Bs]]/$F$6</f>
        <v>3.5184400169563377</v>
      </c>
      <c r="F391" s="131" t="s">
        <v>1984</v>
      </c>
      <c r="G391" s="131" t="s">
        <v>1899</v>
      </c>
      <c r="H391" s="132" t="s">
        <v>1888</v>
      </c>
      <c r="I391" s="144"/>
      <c r="J391" s="153" t="s">
        <v>2123</v>
      </c>
      <c r="K391" s="154"/>
      <c r="L391" s="112">
        <f>IFERROR((B391*E391),"")</f>
        <v>0</v>
      </c>
      <c r="M391" s="113">
        <f>IFERROR((B391*D391),"")</f>
        <v>0</v>
      </c>
      <c r="N391" s="111"/>
      <c r="O391" s="102"/>
      <c r="P391" s="103"/>
      <c r="Q391" s="103"/>
      <c r="R391" s="104"/>
      <c r="S391" s="103"/>
      <c r="T391" s="114"/>
      <c r="U391" s="114"/>
      <c r="V391" s="54"/>
      <c r="W391" s="54"/>
      <c r="X391" s="54"/>
      <c r="Y391" s="54"/>
      <c r="AA391" s="56"/>
      <c r="AC391" s="57"/>
    </row>
    <row r="392" spans="1:29" ht="30" customHeight="1">
      <c r="A392" s="108" t="s">
        <v>1301</v>
      </c>
      <c r="B392" s="140"/>
      <c r="C392" s="149" t="s">
        <v>1846</v>
      </c>
      <c r="D392" s="168">
        <v>21.4</v>
      </c>
      <c r="E392" s="160">
        <f>Tabla33[[#This Row],[PRECIO UNITARIO EN Bs]]/$F$6</f>
        <v>4.53582026282323</v>
      </c>
      <c r="F392" s="129" t="s">
        <v>2019</v>
      </c>
      <c r="G392" s="129" t="s">
        <v>1926</v>
      </c>
      <c r="H392" s="130" t="s">
        <v>1888</v>
      </c>
      <c r="I392" s="143"/>
      <c r="J392" s="150" t="s">
        <v>2124</v>
      </c>
      <c r="K392" s="151"/>
      <c r="L392" s="109">
        <f>IFERROR((B392*E392),"")</f>
        <v>0</v>
      </c>
      <c r="M392" s="110">
        <f>IFERROR((B392*D392),"")</f>
        <v>0</v>
      </c>
      <c r="N392" s="111"/>
      <c r="O392" s="102"/>
      <c r="P392" s="103"/>
      <c r="Q392" s="103"/>
      <c r="R392" s="104"/>
      <c r="S392" s="103"/>
      <c r="T392" s="114"/>
      <c r="U392" s="114"/>
      <c r="V392" s="54"/>
      <c r="W392" s="54"/>
      <c r="X392" s="54"/>
      <c r="Y392" s="54"/>
      <c r="AA392" s="56"/>
      <c r="AC392" s="57"/>
    </row>
    <row r="393" spans="1:29" ht="30" customHeight="1">
      <c r="A393" s="99" t="s">
        <v>1302</v>
      </c>
      <c r="B393" s="140"/>
      <c r="C393" s="152" t="s">
        <v>1640</v>
      </c>
      <c r="D393" s="169">
        <v>4.2507936507936508</v>
      </c>
      <c r="E393" s="161">
        <f>Tabla33[[#This Row],[PRECIO UNITARIO EN Bs]]/$F$6</f>
        <v>0.90097364366122312</v>
      </c>
      <c r="F393" s="131" t="s">
        <v>1972</v>
      </c>
      <c r="G393" s="131" t="s">
        <v>1895</v>
      </c>
      <c r="H393" s="132" t="s">
        <v>1888</v>
      </c>
      <c r="I393" s="144"/>
      <c r="J393" s="153">
        <v>8906089281205</v>
      </c>
      <c r="K393" s="154"/>
      <c r="L393" s="112">
        <f>IFERROR((B393*E393),"")</f>
        <v>0</v>
      </c>
      <c r="M393" s="113">
        <f>IFERROR((B393*D393),"")</f>
        <v>0</v>
      </c>
      <c r="N393" s="111"/>
      <c r="O393" s="102"/>
      <c r="P393" s="103"/>
      <c r="Q393" s="103"/>
      <c r="R393" s="104"/>
      <c r="S393" s="103"/>
      <c r="T393" s="114"/>
      <c r="U393" s="114"/>
      <c r="V393" s="54"/>
      <c r="W393" s="54"/>
      <c r="X393" s="54"/>
      <c r="Y393" s="54"/>
      <c r="AA393" s="56"/>
      <c r="AC393" s="57"/>
    </row>
    <row r="394" spans="1:29" ht="30" customHeight="1">
      <c r="A394" s="108" t="s">
        <v>2214</v>
      </c>
      <c r="B394" s="140"/>
      <c r="C394" s="185" t="s">
        <v>2243</v>
      </c>
      <c r="D394" s="186">
        <v>9.9835937500000007</v>
      </c>
      <c r="E394" s="187">
        <f>Tabla33[[#This Row],[PRECIO UNITARIO EN Bs]]/$F$6</f>
        <v>2.1160648050021198</v>
      </c>
      <c r="F394" s="188" t="s">
        <v>1984</v>
      </c>
      <c r="G394" s="188" t="s">
        <v>1954</v>
      </c>
      <c r="H394" s="130" t="s">
        <v>1888</v>
      </c>
      <c r="I394" s="143"/>
      <c r="J394" s="150" t="s">
        <v>2275</v>
      </c>
      <c r="K394" s="151"/>
      <c r="L394" s="109">
        <f>IFERROR((B394*E394),"")</f>
        <v>0</v>
      </c>
      <c r="M394" s="110">
        <f>IFERROR((B394*D394),"")</f>
        <v>0</v>
      </c>
      <c r="N394" s="111"/>
      <c r="O394" s="102"/>
      <c r="P394" s="103"/>
      <c r="Q394" s="103"/>
      <c r="R394" s="104"/>
      <c r="S394" s="103"/>
      <c r="T394" s="114"/>
      <c r="U394" s="114"/>
      <c r="V394" s="54"/>
      <c r="W394" s="54"/>
      <c r="X394" s="54"/>
      <c r="Y394" s="54"/>
      <c r="AA394" s="56"/>
      <c r="AC394" s="57"/>
    </row>
    <row r="395" spans="1:29" ht="30" customHeight="1">
      <c r="A395" s="99" t="s">
        <v>1303</v>
      </c>
      <c r="B395" s="140"/>
      <c r="C395" s="185" t="s">
        <v>1641</v>
      </c>
      <c r="D395" s="186">
        <v>3.6111111111111112</v>
      </c>
      <c r="E395" s="187">
        <f>Tabla33[[#This Row],[PRECIO UNITARIO EN Bs]]/$F$6</f>
        <v>0.76539023126560224</v>
      </c>
      <c r="F395" s="188" t="s">
        <v>1972</v>
      </c>
      <c r="G395" s="188" t="s">
        <v>1891</v>
      </c>
      <c r="H395" s="132" t="s">
        <v>1888</v>
      </c>
      <c r="I395" s="144"/>
      <c r="J395" s="153">
        <v>7598008000489</v>
      </c>
      <c r="K395" s="154"/>
      <c r="L395" s="112">
        <f>IFERROR((B395*E395),"")</f>
        <v>0</v>
      </c>
      <c r="M395" s="113">
        <f>IFERROR((B395*D395),"")</f>
        <v>0</v>
      </c>
      <c r="N395" s="111"/>
      <c r="O395" s="102"/>
      <c r="P395" s="103"/>
      <c r="Q395" s="103"/>
      <c r="R395" s="104"/>
      <c r="S395" s="103"/>
      <c r="T395" s="114"/>
      <c r="U395" s="114"/>
      <c r="V395" s="54"/>
      <c r="W395" s="54"/>
      <c r="X395" s="54"/>
      <c r="Y395" s="54"/>
      <c r="AA395" s="56"/>
      <c r="AC395" s="57"/>
    </row>
    <row r="396" spans="1:29" ht="30" customHeight="1">
      <c r="A396" s="108" t="s">
        <v>1304</v>
      </c>
      <c r="B396" s="140"/>
      <c r="C396" s="185" t="s">
        <v>1642</v>
      </c>
      <c r="D396" s="186">
        <v>2.9920634920634921</v>
      </c>
      <c r="E396" s="187">
        <f>Tabla33[[#This Row],[PRECIO UNITARIO EN Bs]]/$F$6</f>
        <v>0.63418047733435612</v>
      </c>
      <c r="F396" s="188" t="s">
        <v>1972</v>
      </c>
      <c r="G396" s="188" t="s">
        <v>1891</v>
      </c>
      <c r="H396" s="130" t="s">
        <v>1888</v>
      </c>
      <c r="I396" s="143"/>
      <c r="J396" s="150">
        <v>7598008000502</v>
      </c>
      <c r="K396" s="151"/>
      <c r="L396" s="109">
        <f>IFERROR((B396*E396),"")</f>
        <v>0</v>
      </c>
      <c r="M396" s="110">
        <f>IFERROR((B396*D396),"")</f>
        <v>0</v>
      </c>
      <c r="N396" s="111"/>
      <c r="O396" s="102"/>
      <c r="P396" s="103"/>
      <c r="Q396" s="103"/>
      <c r="R396" s="104"/>
      <c r="S396" s="103"/>
      <c r="T396" s="114"/>
      <c r="U396" s="114"/>
      <c r="V396" s="54"/>
      <c r="W396" s="54"/>
      <c r="X396" s="54"/>
      <c r="Y396" s="54"/>
      <c r="AA396" s="56"/>
      <c r="AC396" s="57"/>
    </row>
    <row r="397" spans="1:29" ht="30" customHeight="1">
      <c r="A397" s="99" t="s">
        <v>1305</v>
      </c>
      <c r="B397" s="140"/>
      <c r="C397" s="185" t="s">
        <v>1643</v>
      </c>
      <c r="D397" s="186">
        <v>3.2912698412698411</v>
      </c>
      <c r="E397" s="187">
        <f>Tabla33[[#This Row],[PRECIO UNITARIO EN Bs]]/$F$6</f>
        <v>0.69759852506779163</v>
      </c>
      <c r="F397" s="188" t="s">
        <v>1972</v>
      </c>
      <c r="G397" s="188" t="s">
        <v>1891</v>
      </c>
      <c r="H397" s="132" t="s">
        <v>1888</v>
      </c>
      <c r="I397" s="144"/>
      <c r="J397" s="153">
        <v>7598008000496</v>
      </c>
      <c r="K397" s="154"/>
      <c r="L397" s="112">
        <f>IFERROR((B397*E397),"")</f>
        <v>0</v>
      </c>
      <c r="M397" s="113">
        <f>IFERROR((B397*D397),"")</f>
        <v>0</v>
      </c>
      <c r="N397" s="111"/>
      <c r="O397" s="102"/>
      <c r="P397" s="103"/>
      <c r="Q397" s="103"/>
      <c r="R397" s="104"/>
      <c r="S397" s="103"/>
      <c r="T397" s="114"/>
      <c r="U397" s="114"/>
      <c r="V397" s="54"/>
      <c r="W397" s="54"/>
      <c r="X397" s="54"/>
      <c r="Y397" s="54"/>
      <c r="AA397" s="56"/>
      <c r="AC397" s="57"/>
    </row>
    <row r="398" spans="1:29" ht="30" customHeight="1">
      <c r="A398" s="108" t="s">
        <v>1306</v>
      </c>
      <c r="B398" s="140"/>
      <c r="C398" s="190" t="s">
        <v>2540</v>
      </c>
      <c r="D398" s="168">
        <v>5.16</v>
      </c>
      <c r="E398" s="160">
        <f>Tabla33[[#This Row],[PRECIO UNITARIO EN Bs]]/$F$6</f>
        <v>1.0936837643069097</v>
      </c>
      <c r="F398" s="129" t="s">
        <v>2053</v>
      </c>
      <c r="G398" s="129" t="s">
        <v>1894</v>
      </c>
      <c r="H398" s="130" t="s">
        <v>1888</v>
      </c>
      <c r="I398" s="143"/>
      <c r="J398" s="150">
        <v>7592236002093</v>
      </c>
      <c r="K398" s="151"/>
      <c r="L398" s="109">
        <f>IFERROR((B398*E398),"")</f>
        <v>0</v>
      </c>
      <c r="M398" s="110">
        <f>IFERROR((B398*D398),"")</f>
        <v>0</v>
      </c>
      <c r="N398" s="111"/>
      <c r="O398" s="102"/>
      <c r="P398" s="103"/>
      <c r="Q398" s="103"/>
      <c r="R398" s="104"/>
      <c r="S398" s="103"/>
      <c r="T398" s="114"/>
      <c r="U398" s="114"/>
      <c r="V398" s="54"/>
      <c r="W398" s="54"/>
      <c r="X398" s="54"/>
      <c r="Y398" s="54"/>
      <c r="AA398" s="56"/>
      <c r="AC398" s="57"/>
    </row>
    <row r="399" spans="1:29" ht="30" customHeight="1">
      <c r="A399" s="99" t="s">
        <v>2215</v>
      </c>
      <c r="B399" s="140"/>
      <c r="C399" s="185" t="s">
        <v>2244</v>
      </c>
      <c r="D399" s="186">
        <v>7.4851562500000002</v>
      </c>
      <c r="E399" s="187">
        <f>Tabla33[[#This Row],[PRECIO UNITARIO EN Bs]]/$F$6</f>
        <v>1.5865104387452311</v>
      </c>
      <c r="F399" s="188" t="s">
        <v>2362</v>
      </c>
      <c r="G399" s="188" t="s">
        <v>1895</v>
      </c>
      <c r="H399" s="132" t="s">
        <v>1888</v>
      </c>
      <c r="I399" s="144"/>
      <c r="J399" s="153">
        <v>203571228280</v>
      </c>
      <c r="K399" s="154"/>
      <c r="L399" s="112">
        <f>IFERROR((B399*E399),"")</f>
        <v>0</v>
      </c>
      <c r="M399" s="113">
        <f>IFERROR((B399*D399),"")</f>
        <v>0</v>
      </c>
      <c r="N399" s="111"/>
      <c r="O399" s="102"/>
      <c r="P399" s="103"/>
      <c r="Q399" s="103"/>
      <c r="R399" s="104"/>
      <c r="S399" s="103"/>
      <c r="T399" s="114"/>
      <c r="U399" s="114"/>
      <c r="V399" s="54"/>
      <c r="W399" s="54"/>
      <c r="X399" s="54"/>
      <c r="Y399" s="54"/>
      <c r="AA399" s="56"/>
      <c r="AC399" s="57"/>
    </row>
    <row r="400" spans="1:29" ht="30" customHeight="1">
      <c r="A400" s="108" t="s">
        <v>2428</v>
      </c>
      <c r="B400" s="140"/>
      <c r="C400" s="149" t="s">
        <v>2501</v>
      </c>
      <c r="D400" s="168">
        <v>12.36</v>
      </c>
      <c r="E400" s="160">
        <f>Tabla33[[#This Row],[PRECIO UNITARIO EN Bs]]/$F$6</f>
        <v>2.6197541331072487</v>
      </c>
      <c r="F400" s="129" t="s">
        <v>2514</v>
      </c>
      <c r="G400" s="129" t="s">
        <v>1890</v>
      </c>
      <c r="H400" s="130" t="s">
        <v>1888</v>
      </c>
      <c r="I400" s="143"/>
      <c r="J400" s="150">
        <v>915</v>
      </c>
      <c r="K400" s="151"/>
      <c r="L400" s="109">
        <f>IFERROR((B400*E400),"")</f>
        <v>0</v>
      </c>
      <c r="M400" s="110">
        <f>IFERROR((B400*D400),"")</f>
        <v>0</v>
      </c>
      <c r="N400" s="111"/>
      <c r="O400" s="102"/>
      <c r="P400" s="103"/>
      <c r="Q400" s="103"/>
      <c r="R400" s="104"/>
      <c r="S400" s="103"/>
      <c r="T400" s="114"/>
      <c r="U400" s="114"/>
      <c r="V400" s="54"/>
      <c r="W400" s="54"/>
      <c r="X400" s="54"/>
      <c r="Y400" s="54"/>
      <c r="AA400" s="56"/>
      <c r="AC400" s="57"/>
    </row>
    <row r="401" spans="1:29" ht="30" customHeight="1">
      <c r="A401" s="99" t="s">
        <v>1307</v>
      </c>
      <c r="B401" s="140"/>
      <c r="C401" s="152" t="s">
        <v>1644</v>
      </c>
      <c r="D401" s="169">
        <v>71.45</v>
      </c>
      <c r="E401" s="161">
        <f>Tabla33[[#This Row],[PRECIO UNITARIO EN Bs]]/$F$6</f>
        <v>15.144128868164477</v>
      </c>
      <c r="F401" s="131" t="s">
        <v>1975</v>
      </c>
      <c r="G401" s="131" t="s">
        <v>1926</v>
      </c>
      <c r="H401" s="132" t="s">
        <v>1888</v>
      </c>
      <c r="I401" s="144"/>
      <c r="J401" s="153">
        <v>7592637396876</v>
      </c>
      <c r="K401" s="154"/>
      <c r="L401" s="112">
        <f>IFERROR((B401*E401),"")</f>
        <v>0</v>
      </c>
      <c r="M401" s="113">
        <f>IFERROR((B401*D401),"")</f>
        <v>0</v>
      </c>
      <c r="N401" s="111"/>
      <c r="O401" s="102"/>
      <c r="P401" s="103"/>
      <c r="Q401" s="103"/>
      <c r="R401" s="104"/>
      <c r="S401" s="103"/>
      <c r="T401" s="114"/>
      <c r="U401" s="114"/>
      <c r="V401" s="54"/>
      <c r="W401" s="54"/>
      <c r="X401" s="54"/>
      <c r="Y401" s="54"/>
      <c r="AA401" s="56"/>
      <c r="AC401" s="57"/>
    </row>
    <row r="402" spans="1:29" ht="30" customHeight="1">
      <c r="A402" s="108" t="s">
        <v>2300</v>
      </c>
      <c r="B402" s="140"/>
      <c r="C402" s="149" t="s">
        <v>2343</v>
      </c>
      <c r="D402" s="168">
        <v>4.1234374999999996</v>
      </c>
      <c r="E402" s="160">
        <f>Tabla33[[#This Row],[PRECIO UNITARIO EN Bs]]/$F$6</f>
        <v>0.87397997032640939</v>
      </c>
      <c r="F402" s="129" t="s">
        <v>1978</v>
      </c>
      <c r="G402" s="129" t="s">
        <v>1925</v>
      </c>
      <c r="H402" s="130" t="s">
        <v>1888</v>
      </c>
      <c r="I402" s="143"/>
      <c r="J402" s="150">
        <v>7908020502586</v>
      </c>
      <c r="K402" s="151"/>
      <c r="L402" s="109">
        <f>IFERROR((B402*E402),"")</f>
        <v>0</v>
      </c>
      <c r="M402" s="110">
        <f>IFERROR((B402*D402),"")</f>
        <v>0</v>
      </c>
      <c r="N402" s="111"/>
      <c r="O402" s="102"/>
      <c r="P402" s="103"/>
      <c r="Q402" s="103"/>
      <c r="R402" s="104"/>
      <c r="S402" s="103"/>
      <c r="T402" s="114"/>
      <c r="U402" s="114"/>
      <c r="V402" s="54"/>
      <c r="W402" s="54"/>
      <c r="X402" s="54"/>
      <c r="Y402" s="54"/>
      <c r="AA402" s="56"/>
      <c r="AC402" s="57"/>
    </row>
    <row r="403" spans="1:29" ht="30" customHeight="1">
      <c r="A403" s="99" t="s">
        <v>1308</v>
      </c>
      <c r="B403" s="140"/>
      <c r="C403" s="152" t="s">
        <v>1645</v>
      </c>
      <c r="D403" s="169">
        <v>1.4399999999999995</v>
      </c>
      <c r="E403" s="161">
        <f>Tabla33[[#This Row],[PRECIO UNITARIO EN Bs]]/$F$6</f>
        <v>0.30521407376006771</v>
      </c>
      <c r="F403" s="131" t="s">
        <v>2018</v>
      </c>
      <c r="G403" s="131" t="s">
        <v>1929</v>
      </c>
      <c r="H403" s="132" t="s">
        <v>2507</v>
      </c>
      <c r="I403" s="144">
        <v>1</v>
      </c>
      <c r="J403" s="153">
        <v>810028130135</v>
      </c>
      <c r="K403" s="154"/>
      <c r="L403" s="112">
        <f>IFERROR((B403*E403),"")</f>
        <v>0</v>
      </c>
      <c r="M403" s="113">
        <f>IFERROR((B403*D403),"")</f>
        <v>0</v>
      </c>
      <c r="N403" s="111"/>
      <c r="O403" s="102"/>
      <c r="P403" s="103"/>
      <c r="Q403" s="103"/>
      <c r="R403" s="104"/>
      <c r="S403" s="103"/>
      <c r="T403" s="114"/>
      <c r="U403" s="114"/>
      <c r="V403" s="54"/>
      <c r="W403" s="54"/>
      <c r="X403" s="54"/>
      <c r="Y403" s="54"/>
      <c r="AA403" s="56"/>
      <c r="AC403" s="57"/>
    </row>
    <row r="404" spans="1:29" ht="30" customHeight="1">
      <c r="A404" s="108" t="s">
        <v>1309</v>
      </c>
      <c r="B404" s="140"/>
      <c r="C404" s="149" t="s">
        <v>1646</v>
      </c>
      <c r="D404" s="168">
        <v>8.36</v>
      </c>
      <c r="E404" s="160">
        <f>Tabla33[[#This Row],[PRECIO UNITARIO EN Bs]]/$F$6</f>
        <v>1.7719372615515048</v>
      </c>
      <c r="F404" s="129" t="s">
        <v>1975</v>
      </c>
      <c r="G404" s="129" t="s">
        <v>1890</v>
      </c>
      <c r="H404" s="130" t="s">
        <v>1888</v>
      </c>
      <c r="I404" s="143"/>
      <c r="J404" s="150">
        <v>112244006691</v>
      </c>
      <c r="K404" s="151"/>
      <c r="L404" s="109">
        <f>IFERROR((B404*E404),"")</f>
        <v>0</v>
      </c>
      <c r="M404" s="110">
        <f>IFERROR((B404*D404),"")</f>
        <v>0</v>
      </c>
      <c r="N404" s="111"/>
      <c r="O404" s="102"/>
      <c r="P404" s="103"/>
      <c r="Q404" s="103"/>
      <c r="R404" s="104"/>
      <c r="S404" s="103"/>
      <c r="T404" s="114"/>
      <c r="U404" s="114"/>
      <c r="V404" s="54"/>
      <c r="W404" s="54"/>
      <c r="X404" s="54"/>
      <c r="Y404" s="54"/>
      <c r="AA404" s="56"/>
      <c r="AC404" s="57"/>
    </row>
    <row r="405" spans="1:29" ht="30" customHeight="1">
      <c r="A405" s="99" t="s">
        <v>1310</v>
      </c>
      <c r="B405" s="140"/>
      <c r="C405" s="152" t="s">
        <v>1847</v>
      </c>
      <c r="D405" s="169">
        <v>13.04</v>
      </c>
      <c r="E405" s="161">
        <f>Tabla33[[#This Row],[PRECIO UNITARIO EN Bs]]/$F$6</f>
        <v>2.7638830012717253</v>
      </c>
      <c r="F405" s="131" t="s">
        <v>1975</v>
      </c>
      <c r="G405" s="131" t="s">
        <v>1890</v>
      </c>
      <c r="H405" s="132" t="s">
        <v>1888</v>
      </c>
      <c r="I405" s="144"/>
      <c r="J405" s="153">
        <v>112244006660</v>
      </c>
      <c r="K405" s="154"/>
      <c r="L405" s="112">
        <f>IFERROR((B405*E405),"")</f>
        <v>0</v>
      </c>
      <c r="M405" s="113">
        <f>IFERROR((B405*D405),"")</f>
        <v>0</v>
      </c>
      <c r="N405" s="111"/>
      <c r="O405" s="102"/>
      <c r="P405" s="103"/>
      <c r="Q405" s="103"/>
      <c r="R405" s="104"/>
      <c r="S405" s="103"/>
      <c r="T405" s="114"/>
      <c r="U405" s="114"/>
      <c r="V405" s="54"/>
      <c r="W405" s="54"/>
      <c r="X405" s="54"/>
      <c r="Y405" s="54"/>
      <c r="AA405" s="56"/>
      <c r="AC405" s="57"/>
    </row>
    <row r="406" spans="1:29" ht="30" customHeight="1">
      <c r="A406" s="108" t="s">
        <v>1311</v>
      </c>
      <c r="B406" s="140"/>
      <c r="C406" s="149" t="s">
        <v>1647</v>
      </c>
      <c r="D406" s="168">
        <v>17.600000000000001</v>
      </c>
      <c r="E406" s="160">
        <f>Tabla33[[#This Row],[PRECIO UNITARIO EN Bs]]/$F$6</f>
        <v>3.7303942348452739</v>
      </c>
      <c r="F406" s="129" t="s">
        <v>1975</v>
      </c>
      <c r="G406" s="129" t="s">
        <v>1890</v>
      </c>
      <c r="H406" s="130" t="s">
        <v>1888</v>
      </c>
      <c r="I406" s="143"/>
      <c r="J406" s="150">
        <v>112255000831</v>
      </c>
      <c r="K406" s="151"/>
      <c r="L406" s="109">
        <f>IFERROR((B406*E406),"")</f>
        <v>0</v>
      </c>
      <c r="M406" s="110">
        <f>IFERROR((B406*D406),"")</f>
        <v>0</v>
      </c>
      <c r="N406" s="111"/>
      <c r="O406" s="102"/>
      <c r="P406" s="103"/>
      <c r="Q406" s="103"/>
      <c r="R406" s="104"/>
      <c r="S406" s="103"/>
      <c r="T406" s="114"/>
      <c r="U406" s="114"/>
      <c r="V406" s="54"/>
      <c r="W406" s="54"/>
      <c r="X406" s="54"/>
      <c r="Y406" s="54"/>
      <c r="AA406" s="56"/>
      <c r="AC406" s="57"/>
    </row>
    <row r="407" spans="1:29" ht="30" customHeight="1">
      <c r="A407" s="99" t="s">
        <v>1312</v>
      </c>
      <c r="B407" s="140"/>
      <c r="C407" s="185" t="s">
        <v>1648</v>
      </c>
      <c r="D407" s="186">
        <v>1.753968253968254</v>
      </c>
      <c r="E407" s="187">
        <f>Tabla33[[#This Row],[PRECIO UNITARIO EN Bs]]/$F$6</f>
        <v>0.37176096947186393</v>
      </c>
      <c r="F407" s="188" t="s">
        <v>1972</v>
      </c>
      <c r="G407" s="188" t="s">
        <v>1891</v>
      </c>
      <c r="H407" s="132" t="s">
        <v>1888</v>
      </c>
      <c r="I407" s="144"/>
      <c r="J407" s="153">
        <v>7598008000519</v>
      </c>
      <c r="K407" s="154"/>
      <c r="L407" s="112">
        <f>IFERROR((B407*E407),"")</f>
        <v>0</v>
      </c>
      <c r="M407" s="113">
        <f>IFERROR((B407*D407),"")</f>
        <v>0</v>
      </c>
      <c r="N407" s="111"/>
      <c r="O407" s="102"/>
      <c r="P407" s="103"/>
      <c r="Q407" s="103"/>
      <c r="R407" s="104"/>
      <c r="S407" s="103"/>
      <c r="T407" s="114"/>
      <c r="U407" s="114"/>
      <c r="V407" s="54"/>
      <c r="W407" s="54"/>
      <c r="X407" s="54"/>
      <c r="Y407" s="54"/>
      <c r="AA407" s="56"/>
      <c r="AC407" s="57"/>
    </row>
    <row r="408" spans="1:29" ht="30" customHeight="1">
      <c r="A408" s="108" t="s">
        <v>2429</v>
      </c>
      <c r="B408" s="140"/>
      <c r="C408" s="149" t="s">
        <v>2502</v>
      </c>
      <c r="D408" s="168">
        <v>8.19</v>
      </c>
      <c r="E408" s="160">
        <f>Tabla33[[#This Row],[PRECIO UNITARIO EN Bs]]/$F$6</f>
        <v>1.7359050445103856</v>
      </c>
      <c r="F408" s="129" t="s">
        <v>2028</v>
      </c>
      <c r="G408" s="129" t="s">
        <v>1939</v>
      </c>
      <c r="H408" s="130" t="s">
        <v>1888</v>
      </c>
      <c r="I408" s="143"/>
      <c r="J408" s="150" t="s">
        <v>2518</v>
      </c>
      <c r="K408" s="151"/>
      <c r="L408" s="109">
        <f>IFERROR((B408*E408),"")</f>
        <v>0</v>
      </c>
      <c r="M408" s="110">
        <f>IFERROR((B408*D408),"")</f>
        <v>0</v>
      </c>
      <c r="N408" s="111"/>
      <c r="O408" s="102"/>
      <c r="P408" s="103"/>
      <c r="Q408" s="103"/>
      <c r="R408" s="104"/>
      <c r="S408" s="103"/>
      <c r="T408" s="114"/>
      <c r="U408" s="114"/>
      <c r="V408" s="54"/>
      <c r="W408" s="54"/>
      <c r="X408" s="54"/>
      <c r="Y408" s="54"/>
      <c r="AA408" s="56"/>
      <c r="AC408" s="57"/>
    </row>
    <row r="409" spans="1:29" ht="30" customHeight="1">
      <c r="A409" s="99" t="s">
        <v>2162</v>
      </c>
      <c r="B409" s="140"/>
      <c r="C409" s="152" t="s">
        <v>2183</v>
      </c>
      <c r="D409" s="169">
        <v>4.1579365079365092</v>
      </c>
      <c r="E409" s="161">
        <f>Tabla33[[#This Row],[PRECIO UNITARIO EN Bs]]/$F$6</f>
        <v>0.88129218057153647</v>
      </c>
      <c r="F409" s="131" t="s">
        <v>1973</v>
      </c>
      <c r="G409" s="131" t="s">
        <v>1902</v>
      </c>
      <c r="H409" s="132" t="s">
        <v>1888</v>
      </c>
      <c r="I409" s="144"/>
      <c r="J409" s="153">
        <v>7594001101383</v>
      </c>
      <c r="K409" s="154"/>
      <c r="L409" s="112">
        <f>IFERROR((B409*E409),"")</f>
        <v>0</v>
      </c>
      <c r="M409" s="113">
        <f>IFERROR((B409*D409),"")</f>
        <v>0</v>
      </c>
      <c r="N409" s="111"/>
      <c r="O409" s="102"/>
      <c r="P409" s="103"/>
      <c r="Q409" s="103"/>
      <c r="R409" s="104"/>
      <c r="S409" s="103"/>
      <c r="T409" s="114"/>
      <c r="U409" s="114"/>
      <c r="V409" s="54"/>
      <c r="W409" s="54"/>
      <c r="X409" s="54"/>
      <c r="Y409" s="54"/>
      <c r="AA409" s="56"/>
      <c r="AC409" s="57"/>
    </row>
    <row r="410" spans="1:29" ht="30" customHeight="1">
      <c r="A410" s="108" t="s">
        <v>1313</v>
      </c>
      <c r="B410" s="140"/>
      <c r="C410" s="149" t="s">
        <v>1848</v>
      </c>
      <c r="D410" s="168">
        <v>5.1480000000000006</v>
      </c>
      <c r="E410" s="160">
        <f>Tabla33[[#This Row],[PRECIO UNITARIO EN Bs]]/$F$6</f>
        <v>1.0911403136922426</v>
      </c>
      <c r="F410" s="129" t="s">
        <v>1971</v>
      </c>
      <c r="G410" s="129" t="s">
        <v>1902</v>
      </c>
      <c r="H410" s="130" t="s">
        <v>1888</v>
      </c>
      <c r="I410" s="143"/>
      <c r="J410" s="150">
        <v>7594001101635</v>
      </c>
      <c r="K410" s="151"/>
      <c r="L410" s="109">
        <f>IFERROR((B410*E410),"")</f>
        <v>0</v>
      </c>
      <c r="M410" s="110">
        <f>IFERROR((B410*D410),"")</f>
        <v>0</v>
      </c>
      <c r="N410" s="111"/>
      <c r="O410" s="102"/>
      <c r="P410" s="103"/>
      <c r="Q410" s="103"/>
      <c r="R410" s="104"/>
      <c r="S410" s="103"/>
      <c r="T410" s="114"/>
      <c r="U410" s="114"/>
      <c r="V410" s="54"/>
      <c r="W410" s="54"/>
      <c r="X410" s="54"/>
      <c r="Y410" s="54"/>
      <c r="AA410" s="56"/>
      <c r="AC410" s="57"/>
    </row>
    <row r="411" spans="1:29" ht="30" customHeight="1">
      <c r="A411" s="99" t="s">
        <v>2301</v>
      </c>
      <c r="B411" s="140"/>
      <c r="C411" s="185" t="s">
        <v>2323</v>
      </c>
      <c r="D411" s="186">
        <v>3.7476562499999999</v>
      </c>
      <c r="E411" s="187">
        <f>Tabla33[[#This Row],[PRECIO UNITARIO EN Bs]]/$F$6</f>
        <v>0.79433154938533279</v>
      </c>
      <c r="F411" s="188" t="s">
        <v>2363</v>
      </c>
      <c r="G411" s="188" t="s">
        <v>2355</v>
      </c>
      <c r="H411" s="132" t="s">
        <v>1888</v>
      </c>
      <c r="I411" s="144"/>
      <c r="J411" s="153">
        <v>7898049790180</v>
      </c>
      <c r="K411" s="154"/>
      <c r="L411" s="112">
        <f>IFERROR((B411*E411),"")</f>
        <v>0</v>
      </c>
      <c r="M411" s="113">
        <f>IFERROR((B411*D411),"")</f>
        <v>0</v>
      </c>
      <c r="N411" s="111"/>
      <c r="O411" s="102"/>
      <c r="P411" s="103"/>
      <c r="Q411" s="103"/>
      <c r="R411" s="104"/>
      <c r="S411" s="103"/>
      <c r="T411" s="114"/>
      <c r="U411" s="114"/>
      <c r="V411" s="54"/>
      <c r="W411" s="54"/>
      <c r="X411" s="54"/>
      <c r="Y411" s="54"/>
      <c r="AA411" s="56"/>
      <c r="AC411" s="57"/>
    </row>
    <row r="412" spans="1:29" ht="30" customHeight="1">
      <c r="A412" s="108" t="s">
        <v>1314</v>
      </c>
      <c r="B412" s="140"/>
      <c r="C412" s="149" t="s">
        <v>1649</v>
      </c>
      <c r="D412" s="168">
        <v>62.576800000000006</v>
      </c>
      <c r="E412" s="160">
        <f>Tabla33[[#This Row],[PRECIO UNITARIO EN Bs]]/$F$6</f>
        <v>13.263416701992371</v>
      </c>
      <c r="F412" s="129" t="s">
        <v>2054</v>
      </c>
      <c r="G412" s="129" t="s">
        <v>1901</v>
      </c>
      <c r="H412" s="130" t="s">
        <v>1888</v>
      </c>
      <c r="I412" s="143"/>
      <c r="J412" s="150">
        <v>7591196006219</v>
      </c>
      <c r="K412" s="151"/>
      <c r="L412" s="109">
        <f>IFERROR((B412*E412),"")</f>
        <v>0</v>
      </c>
      <c r="M412" s="110">
        <f>IFERROR((B412*D412),"")</f>
        <v>0</v>
      </c>
      <c r="N412" s="111"/>
      <c r="O412" s="102"/>
      <c r="P412" s="103"/>
      <c r="Q412" s="103"/>
      <c r="R412" s="104"/>
      <c r="S412" s="103"/>
      <c r="T412" s="114"/>
      <c r="U412" s="114"/>
      <c r="V412" s="54"/>
      <c r="W412" s="54"/>
      <c r="X412" s="54"/>
      <c r="Y412" s="54"/>
      <c r="AA412" s="56"/>
      <c r="AC412" s="57"/>
    </row>
    <row r="413" spans="1:29" ht="30" customHeight="1">
      <c r="A413" s="99" t="s">
        <v>1315</v>
      </c>
      <c r="B413" s="140"/>
      <c r="C413" s="152" t="s">
        <v>1650</v>
      </c>
      <c r="D413" s="169">
        <v>5.0439999999999996</v>
      </c>
      <c r="E413" s="161">
        <f>Tabla33[[#This Row],[PRECIO UNITARIO EN Bs]]/$F$6</f>
        <v>1.069097075031793</v>
      </c>
      <c r="F413" s="131" t="s">
        <v>1973</v>
      </c>
      <c r="G413" s="131" t="s">
        <v>1901</v>
      </c>
      <c r="H413" s="132" t="s">
        <v>1888</v>
      </c>
      <c r="I413" s="144"/>
      <c r="J413" s="153">
        <v>7591196002990</v>
      </c>
      <c r="K413" s="154"/>
      <c r="L413" s="112">
        <f>IFERROR((B413*E413),"")</f>
        <v>0</v>
      </c>
      <c r="M413" s="113">
        <f>IFERROR((B413*D413),"")</f>
        <v>0</v>
      </c>
      <c r="N413" s="111"/>
      <c r="O413" s="102"/>
      <c r="P413" s="103"/>
      <c r="Q413" s="103"/>
      <c r="R413" s="104"/>
      <c r="S413" s="103"/>
      <c r="T413" s="114"/>
      <c r="U413" s="114"/>
      <c r="V413" s="54"/>
      <c r="W413" s="54"/>
      <c r="X413" s="54"/>
      <c r="Y413" s="54"/>
      <c r="AA413" s="56"/>
      <c r="AC413" s="57"/>
    </row>
    <row r="414" spans="1:29" ht="30" customHeight="1">
      <c r="A414" s="108" t="s">
        <v>1316</v>
      </c>
      <c r="B414" s="140"/>
      <c r="C414" s="185" t="s">
        <v>1651</v>
      </c>
      <c r="D414" s="186">
        <v>2.7238095238095239</v>
      </c>
      <c r="E414" s="187">
        <f>Tabla33[[#This Row],[PRECIO UNITARIO EN Bs]]/$F$6</f>
        <v>0.57732291729748286</v>
      </c>
      <c r="F414" s="188" t="s">
        <v>1972</v>
      </c>
      <c r="G414" s="188" t="s">
        <v>1891</v>
      </c>
      <c r="H414" s="130" t="s">
        <v>1888</v>
      </c>
      <c r="I414" s="143"/>
      <c r="J414" s="150">
        <v>7598008000526</v>
      </c>
      <c r="K414" s="151"/>
      <c r="L414" s="109">
        <f>IFERROR((B414*E414),"")</f>
        <v>0</v>
      </c>
      <c r="M414" s="110">
        <f>IFERROR((B414*D414),"")</f>
        <v>0</v>
      </c>
      <c r="N414" s="111"/>
      <c r="O414" s="102"/>
      <c r="P414" s="103"/>
      <c r="Q414" s="103"/>
      <c r="R414" s="104"/>
      <c r="S414" s="103"/>
      <c r="T414" s="114"/>
      <c r="U414" s="114"/>
      <c r="V414" s="54"/>
      <c r="W414" s="54"/>
      <c r="X414" s="54"/>
      <c r="Y414" s="54"/>
      <c r="AA414" s="56"/>
      <c r="AC414" s="57"/>
    </row>
    <row r="415" spans="1:29" ht="30" customHeight="1">
      <c r="A415" s="99" t="s">
        <v>1317</v>
      </c>
      <c r="B415" s="140"/>
      <c r="C415" s="152" t="s">
        <v>1652</v>
      </c>
      <c r="D415" s="169">
        <v>9.8944444444444457</v>
      </c>
      <c r="E415" s="161">
        <f>Tabla33[[#This Row],[PRECIO UNITARIO EN Bs]]/$F$6</f>
        <v>2.0971692336677501</v>
      </c>
      <c r="F415" s="131" t="s">
        <v>1973</v>
      </c>
      <c r="G415" s="131" t="s">
        <v>1899</v>
      </c>
      <c r="H415" s="132" t="s">
        <v>1888</v>
      </c>
      <c r="I415" s="144"/>
      <c r="J415" s="153">
        <v>7592454889605</v>
      </c>
      <c r="K415" s="154"/>
      <c r="L415" s="112">
        <f>IFERROR((B415*E415),"")</f>
        <v>0</v>
      </c>
      <c r="M415" s="113">
        <f>IFERROR((B415*D415),"")</f>
        <v>0</v>
      </c>
      <c r="N415" s="111"/>
      <c r="O415" s="102"/>
      <c r="P415" s="103"/>
      <c r="Q415" s="103"/>
      <c r="R415" s="104"/>
      <c r="S415" s="103"/>
      <c r="T415" s="114"/>
      <c r="U415" s="114"/>
      <c r="V415" s="54"/>
      <c r="W415" s="54"/>
      <c r="X415" s="54"/>
      <c r="Y415" s="54"/>
      <c r="AA415" s="56"/>
      <c r="AC415" s="57"/>
    </row>
    <row r="416" spans="1:29" ht="30" customHeight="1">
      <c r="A416" s="108" t="s">
        <v>1318</v>
      </c>
      <c r="B416" s="140"/>
      <c r="C416" s="149" t="s">
        <v>1849</v>
      </c>
      <c r="D416" s="168">
        <v>18.270000000000003</v>
      </c>
      <c r="E416" s="160">
        <f>Tabla33[[#This Row],[PRECIO UNITARIO EN Bs]]/$F$6</f>
        <v>3.8724035608308611</v>
      </c>
      <c r="F416" s="129" t="s">
        <v>2055</v>
      </c>
      <c r="G416" s="129" t="s">
        <v>1900</v>
      </c>
      <c r="H416" s="130" t="s">
        <v>1888</v>
      </c>
      <c r="I416" s="143"/>
      <c r="J416" s="150">
        <v>8699525093363</v>
      </c>
      <c r="K416" s="151"/>
      <c r="L416" s="109">
        <f>IFERROR((B416*E416),"")</f>
        <v>0</v>
      </c>
      <c r="M416" s="110">
        <f>IFERROR((B416*D416),"")</f>
        <v>0</v>
      </c>
      <c r="N416" s="111"/>
      <c r="O416" s="102"/>
      <c r="P416" s="103"/>
      <c r="Q416" s="103"/>
      <c r="R416" s="104"/>
      <c r="S416" s="103"/>
      <c r="T416" s="114"/>
      <c r="U416" s="114"/>
      <c r="V416" s="54"/>
      <c r="W416" s="54"/>
      <c r="X416" s="54"/>
      <c r="Y416" s="54"/>
      <c r="AA416" s="56"/>
      <c r="AC416" s="57"/>
    </row>
    <row r="417" spans="1:29" ht="30" customHeight="1">
      <c r="A417" s="99" t="s">
        <v>1319</v>
      </c>
      <c r="B417" s="140"/>
      <c r="C417" s="189" t="s">
        <v>2541</v>
      </c>
      <c r="D417" s="169">
        <v>29.04</v>
      </c>
      <c r="E417" s="161">
        <f>Tabla33[[#This Row],[PRECIO UNITARIO EN Bs]]/$F$6</f>
        <v>6.1551504874947014</v>
      </c>
      <c r="F417" s="131" t="s">
        <v>1984</v>
      </c>
      <c r="G417" s="131" t="s">
        <v>1899</v>
      </c>
      <c r="H417" s="132" t="s">
        <v>1888</v>
      </c>
      <c r="I417" s="144"/>
      <c r="J417" s="153">
        <v>7592454889728</v>
      </c>
      <c r="K417" s="154"/>
      <c r="L417" s="112">
        <f>IFERROR((B417*E417),"")</f>
        <v>0</v>
      </c>
      <c r="M417" s="113">
        <f>IFERROR((B417*D417),"")</f>
        <v>0</v>
      </c>
      <c r="N417" s="111"/>
      <c r="O417" s="102"/>
      <c r="P417" s="103"/>
      <c r="Q417" s="103"/>
      <c r="R417" s="104"/>
      <c r="S417" s="103"/>
      <c r="T417" s="114"/>
      <c r="U417" s="114"/>
      <c r="V417" s="54"/>
      <c r="W417" s="54"/>
      <c r="X417" s="54"/>
      <c r="Y417" s="54"/>
      <c r="AA417" s="56"/>
      <c r="AC417" s="57"/>
    </row>
    <row r="418" spans="1:29" ht="30" customHeight="1">
      <c r="A418" s="108" t="s">
        <v>1320</v>
      </c>
      <c r="B418" s="140"/>
      <c r="C418" s="149" t="s">
        <v>1850</v>
      </c>
      <c r="D418" s="168">
        <v>12.700793650793653</v>
      </c>
      <c r="E418" s="160">
        <f>Tabla33[[#This Row],[PRECIO UNITARIO EN Bs]]/$F$6</f>
        <v>2.6919867848227326</v>
      </c>
      <c r="F418" s="129" t="s">
        <v>2034</v>
      </c>
      <c r="G418" s="129" t="s">
        <v>1899</v>
      </c>
      <c r="H418" s="130" t="s">
        <v>1888</v>
      </c>
      <c r="I418" s="143"/>
      <c r="J418" s="150">
        <v>7703763190270</v>
      </c>
      <c r="K418" s="151"/>
      <c r="L418" s="109">
        <f>IFERROR((B418*E418),"")</f>
        <v>0</v>
      </c>
      <c r="M418" s="110">
        <f>IFERROR((B418*D418),"")</f>
        <v>0</v>
      </c>
      <c r="N418" s="111"/>
      <c r="O418" s="102"/>
      <c r="P418" s="103"/>
      <c r="Q418" s="103"/>
      <c r="R418" s="104"/>
      <c r="S418" s="103"/>
      <c r="T418" s="114"/>
      <c r="U418" s="114"/>
      <c r="V418" s="54"/>
      <c r="W418" s="54"/>
      <c r="X418" s="54"/>
      <c r="Y418" s="54"/>
      <c r="AA418" s="56"/>
      <c r="AC418" s="57"/>
    </row>
    <row r="419" spans="1:29" ht="30" customHeight="1">
      <c r="A419" s="99" t="s">
        <v>1321</v>
      </c>
      <c r="B419" s="140"/>
      <c r="C419" s="152" t="s">
        <v>1653</v>
      </c>
      <c r="D419" s="169">
        <v>8.1999999999999993</v>
      </c>
      <c r="E419" s="161">
        <f>Tabla33[[#This Row],[PRECIO UNITARIO EN Bs]]/$F$6</f>
        <v>1.738024586689275</v>
      </c>
      <c r="F419" s="131" t="s">
        <v>2042</v>
      </c>
      <c r="G419" s="131" t="s">
        <v>1896</v>
      </c>
      <c r="H419" s="132" t="s">
        <v>1888</v>
      </c>
      <c r="I419" s="144"/>
      <c r="J419" s="153">
        <v>7590027002499</v>
      </c>
      <c r="K419" s="154"/>
      <c r="L419" s="112">
        <f>IFERROR((B419*E419),"")</f>
        <v>0</v>
      </c>
      <c r="M419" s="113">
        <f>IFERROR((B419*D419),"")</f>
        <v>0</v>
      </c>
      <c r="N419" s="111"/>
      <c r="O419" s="102"/>
      <c r="P419" s="103"/>
      <c r="Q419" s="103"/>
      <c r="R419" s="104"/>
      <c r="S419" s="103"/>
      <c r="T419" s="114"/>
      <c r="U419" s="114"/>
      <c r="V419" s="54"/>
      <c r="W419" s="54"/>
      <c r="X419" s="54"/>
      <c r="Y419" s="54"/>
      <c r="AA419" s="56"/>
      <c r="AC419" s="57"/>
    </row>
    <row r="420" spans="1:29" ht="30" customHeight="1">
      <c r="A420" s="108" t="s">
        <v>1322</v>
      </c>
      <c r="B420" s="140"/>
      <c r="C420" s="185" t="s">
        <v>1654</v>
      </c>
      <c r="D420" s="186">
        <v>3.6833333333333331</v>
      </c>
      <c r="E420" s="187">
        <f>Tabla33[[#This Row],[PRECIO UNITARIO EN Bs]]/$F$6</f>
        <v>0.78069803589091424</v>
      </c>
      <c r="F420" s="188" t="s">
        <v>1972</v>
      </c>
      <c r="G420" s="188" t="s">
        <v>1891</v>
      </c>
      <c r="H420" s="130" t="s">
        <v>1888</v>
      </c>
      <c r="I420" s="143"/>
      <c r="J420" s="150">
        <v>7598008000724</v>
      </c>
      <c r="K420" s="151"/>
      <c r="L420" s="109">
        <f>IFERROR((B420*E420),"")</f>
        <v>0</v>
      </c>
      <c r="M420" s="110">
        <f>IFERROR((B420*D420),"")</f>
        <v>0</v>
      </c>
      <c r="N420" s="111"/>
      <c r="O420" s="102"/>
      <c r="P420" s="103"/>
      <c r="Q420" s="103"/>
      <c r="R420" s="104"/>
      <c r="S420" s="103"/>
      <c r="T420" s="114"/>
      <c r="U420" s="114"/>
      <c r="V420" s="54"/>
      <c r="W420" s="54"/>
      <c r="X420" s="54"/>
      <c r="Y420" s="54"/>
      <c r="AA420" s="56"/>
      <c r="AC420" s="57"/>
    </row>
    <row r="421" spans="1:29" ht="30" customHeight="1">
      <c r="A421" s="99" t="s">
        <v>2430</v>
      </c>
      <c r="B421" s="140"/>
      <c r="C421" s="152" t="s">
        <v>2503</v>
      </c>
      <c r="D421" s="169">
        <v>11.06</v>
      </c>
      <c r="E421" s="161">
        <f>Tabla33[[#This Row],[PRECIO UNITARIO EN Bs]]/$F$6</f>
        <v>2.3442136498516324</v>
      </c>
      <c r="F421" s="131" t="s">
        <v>2030</v>
      </c>
      <c r="G421" s="131" t="s">
        <v>1899</v>
      </c>
      <c r="H421" s="132" t="s">
        <v>1888</v>
      </c>
      <c r="I421" s="144"/>
      <c r="J421" s="153">
        <v>7592454891165</v>
      </c>
      <c r="K421" s="154"/>
      <c r="L421" s="112">
        <f>IFERROR((B421*E421),"")</f>
        <v>0</v>
      </c>
      <c r="M421" s="113">
        <f>IFERROR((B421*D421),"")</f>
        <v>0</v>
      </c>
      <c r="N421" s="111"/>
      <c r="O421" s="102"/>
      <c r="P421" s="103"/>
      <c r="Q421" s="103"/>
      <c r="R421" s="104"/>
      <c r="S421" s="103"/>
      <c r="T421" s="114"/>
      <c r="U421" s="114"/>
      <c r="V421" s="54"/>
      <c r="W421" s="54"/>
      <c r="X421" s="54"/>
      <c r="Y421" s="54"/>
      <c r="AA421" s="56"/>
      <c r="AC421" s="57"/>
    </row>
    <row r="422" spans="1:29" ht="30" customHeight="1">
      <c r="A422" s="108" t="s">
        <v>1323</v>
      </c>
      <c r="B422" s="140"/>
      <c r="C422" s="149" t="s">
        <v>1851</v>
      </c>
      <c r="D422" s="168">
        <v>9.8944444444444457</v>
      </c>
      <c r="E422" s="160">
        <f>Tabla33[[#This Row],[PRECIO UNITARIO EN Bs]]/$F$6</f>
        <v>2.0971692336677501</v>
      </c>
      <c r="F422" s="129" t="s">
        <v>2007</v>
      </c>
      <c r="G422" s="129" t="s">
        <v>1899</v>
      </c>
      <c r="H422" s="130" t="s">
        <v>1888</v>
      </c>
      <c r="I422" s="143"/>
      <c r="J422" s="150">
        <v>7703763190034</v>
      </c>
      <c r="K422" s="151"/>
      <c r="L422" s="109">
        <f>IFERROR((B422*E422),"")</f>
        <v>0</v>
      </c>
      <c r="M422" s="110">
        <f>IFERROR((B422*D422),"")</f>
        <v>0</v>
      </c>
      <c r="N422" s="111"/>
      <c r="O422" s="102"/>
      <c r="P422" s="103"/>
      <c r="Q422" s="103"/>
      <c r="R422" s="104"/>
      <c r="S422" s="103"/>
      <c r="T422" s="114"/>
      <c r="U422" s="114"/>
      <c r="V422" s="54"/>
      <c r="W422" s="54"/>
      <c r="X422" s="54"/>
      <c r="Y422" s="54"/>
      <c r="AA422" s="56"/>
      <c r="AC422" s="57"/>
    </row>
    <row r="423" spans="1:29" ht="30" customHeight="1">
      <c r="A423" s="99" t="s">
        <v>2302</v>
      </c>
      <c r="B423" s="140"/>
      <c r="C423" s="152" t="s">
        <v>2324</v>
      </c>
      <c r="D423" s="169">
        <v>4.2453124999999998</v>
      </c>
      <c r="E423" s="161">
        <f>Tabla33[[#This Row],[PRECIO UNITARIO EN Bs]]/$F$6</f>
        <v>0.89981189063162359</v>
      </c>
      <c r="F423" s="131" t="s">
        <v>1996</v>
      </c>
      <c r="G423" s="131" t="s">
        <v>1916</v>
      </c>
      <c r="H423" s="132" t="s">
        <v>1888</v>
      </c>
      <c r="I423" s="144"/>
      <c r="J423" s="153">
        <v>7896112114185</v>
      </c>
      <c r="K423" s="154"/>
      <c r="L423" s="112">
        <f>IFERROR((B423*E423),"")</f>
        <v>0</v>
      </c>
      <c r="M423" s="113">
        <f>IFERROR((B423*D423),"")</f>
        <v>0</v>
      </c>
      <c r="N423" s="111"/>
      <c r="O423" s="102"/>
      <c r="P423" s="103"/>
      <c r="Q423" s="103"/>
      <c r="R423" s="104"/>
      <c r="S423" s="103"/>
      <c r="T423" s="114"/>
      <c r="U423" s="114"/>
      <c r="V423" s="54"/>
      <c r="W423" s="54"/>
      <c r="X423" s="54"/>
      <c r="Y423" s="54"/>
      <c r="AA423" s="56"/>
      <c r="AC423" s="57"/>
    </row>
    <row r="424" spans="1:29" ht="30" customHeight="1">
      <c r="A424" s="108" t="s">
        <v>2303</v>
      </c>
      <c r="B424" s="140"/>
      <c r="C424" s="149" t="s">
        <v>2344</v>
      </c>
      <c r="D424" s="168">
        <v>48.171093750000004</v>
      </c>
      <c r="E424" s="160">
        <f>Tabla33[[#This Row],[PRECIO UNITARIO EN Bs]]/$F$6</f>
        <v>10.210066500635863</v>
      </c>
      <c r="F424" s="129" t="s">
        <v>2054</v>
      </c>
      <c r="G424" s="129" t="s">
        <v>1932</v>
      </c>
      <c r="H424" s="130" t="s">
        <v>1888</v>
      </c>
      <c r="I424" s="143"/>
      <c r="J424" s="150">
        <v>7894164006083</v>
      </c>
      <c r="K424" s="151"/>
      <c r="L424" s="109">
        <f>IFERROR((B424*E424),"")</f>
        <v>0</v>
      </c>
      <c r="M424" s="110">
        <f>IFERROR((B424*D424),"")</f>
        <v>0</v>
      </c>
      <c r="N424" s="111"/>
      <c r="O424" s="102"/>
      <c r="P424" s="103"/>
      <c r="Q424" s="103"/>
      <c r="R424" s="104"/>
      <c r="S424" s="103"/>
      <c r="T424" s="114"/>
      <c r="U424" s="114"/>
      <c r="V424" s="54"/>
      <c r="W424" s="54"/>
      <c r="X424" s="54"/>
      <c r="Y424" s="54"/>
      <c r="AA424" s="56"/>
      <c r="AC424" s="57"/>
    </row>
    <row r="425" spans="1:29" ht="30" customHeight="1">
      <c r="A425" s="99" t="s">
        <v>1324</v>
      </c>
      <c r="B425" s="140"/>
      <c r="C425" s="152" t="s">
        <v>1655</v>
      </c>
      <c r="D425" s="169">
        <v>21.684000000000001</v>
      </c>
      <c r="E425" s="161">
        <f>Tabla33[[#This Row],[PRECIO UNITARIO EN Bs]]/$F$6</f>
        <v>4.5960152607036884</v>
      </c>
      <c r="F425" s="131" t="s">
        <v>2013</v>
      </c>
      <c r="G425" s="131" t="s">
        <v>1900</v>
      </c>
      <c r="H425" s="132" t="s">
        <v>1888</v>
      </c>
      <c r="I425" s="144"/>
      <c r="J425" s="153">
        <v>7592348413824</v>
      </c>
      <c r="K425" s="154"/>
      <c r="L425" s="112">
        <f>IFERROR((B425*E425),"")</f>
        <v>0</v>
      </c>
      <c r="M425" s="113">
        <f>IFERROR((B425*D425),"")</f>
        <v>0</v>
      </c>
      <c r="N425" s="111"/>
      <c r="O425" s="102"/>
      <c r="P425" s="103"/>
      <c r="Q425" s="103"/>
      <c r="R425" s="104"/>
      <c r="S425" s="103"/>
      <c r="T425" s="114"/>
      <c r="U425" s="114"/>
      <c r="V425" s="54"/>
      <c r="W425" s="54"/>
      <c r="X425" s="54"/>
      <c r="Y425" s="54"/>
      <c r="AA425" s="56"/>
      <c r="AC425" s="57"/>
    </row>
    <row r="426" spans="1:29" ht="30" customHeight="1">
      <c r="A426" s="108" t="s">
        <v>2304</v>
      </c>
      <c r="B426" s="140"/>
      <c r="C426" s="149" t="s">
        <v>2345</v>
      </c>
      <c r="D426" s="168">
        <v>6.8046875</v>
      </c>
      <c r="E426" s="160">
        <f>Tabla33[[#This Row],[PRECIO UNITARIO EN Bs]]/$F$6</f>
        <v>1.4422822170411191</v>
      </c>
      <c r="F426" s="129" t="s">
        <v>2019</v>
      </c>
      <c r="G426" s="129" t="s">
        <v>1932</v>
      </c>
      <c r="H426" s="130" t="s">
        <v>1888</v>
      </c>
      <c r="I426" s="143"/>
      <c r="J426" s="150">
        <v>7894164005727</v>
      </c>
      <c r="K426" s="151"/>
      <c r="L426" s="109">
        <f>IFERROR((B426*E426),"")</f>
        <v>0</v>
      </c>
      <c r="M426" s="110">
        <f>IFERROR((B426*D426),"")</f>
        <v>0</v>
      </c>
      <c r="N426" s="111"/>
      <c r="O426" s="102"/>
      <c r="P426" s="103"/>
      <c r="Q426" s="103"/>
      <c r="R426" s="104"/>
      <c r="S426" s="103"/>
      <c r="T426" s="114"/>
      <c r="U426" s="114"/>
      <c r="V426" s="54"/>
      <c r="W426" s="54"/>
      <c r="X426" s="54"/>
      <c r="Y426" s="54"/>
      <c r="AA426" s="56"/>
      <c r="AC426" s="57"/>
    </row>
    <row r="427" spans="1:29" ht="30" customHeight="1">
      <c r="A427" s="99" t="s">
        <v>2305</v>
      </c>
      <c r="B427" s="140"/>
      <c r="C427" s="152" t="s">
        <v>2346</v>
      </c>
      <c r="D427" s="169">
        <v>6.3070312500000005</v>
      </c>
      <c r="E427" s="161">
        <f>Tabla33[[#This Row],[PRECIO UNITARIO EN Bs]]/$F$6</f>
        <v>1.3368018757948283</v>
      </c>
      <c r="F427" s="131" t="s">
        <v>2019</v>
      </c>
      <c r="G427" s="131" t="s">
        <v>1932</v>
      </c>
      <c r="H427" s="132" t="s">
        <v>1888</v>
      </c>
      <c r="I427" s="144"/>
      <c r="J427" s="153">
        <v>7894164005734</v>
      </c>
      <c r="K427" s="154"/>
      <c r="L427" s="112">
        <f>IFERROR((B427*E427),"")</f>
        <v>0</v>
      </c>
      <c r="M427" s="113">
        <f>IFERROR((B427*D427),"")</f>
        <v>0</v>
      </c>
      <c r="N427" s="111"/>
      <c r="O427" s="102"/>
      <c r="P427" s="103"/>
      <c r="Q427" s="103"/>
      <c r="R427" s="104"/>
      <c r="S427" s="103"/>
      <c r="T427" s="114"/>
      <c r="U427" s="114"/>
      <c r="V427" s="54"/>
      <c r="W427" s="54"/>
      <c r="X427" s="54"/>
      <c r="Y427" s="54"/>
      <c r="AA427" s="56"/>
      <c r="AC427" s="57"/>
    </row>
    <row r="428" spans="1:29" ht="30" customHeight="1">
      <c r="A428" s="108" t="s">
        <v>1325</v>
      </c>
      <c r="B428" s="140"/>
      <c r="C428" s="149" t="s">
        <v>1852</v>
      </c>
      <c r="D428" s="168">
        <v>17.509999999999994</v>
      </c>
      <c r="E428" s="160">
        <f>Tabla33[[#This Row],[PRECIO UNITARIO EN Bs]]/$F$6</f>
        <v>3.7113183552352682</v>
      </c>
      <c r="F428" s="129" t="s">
        <v>2020</v>
      </c>
      <c r="G428" s="129" t="s">
        <v>1901</v>
      </c>
      <c r="H428" s="130" t="s">
        <v>1888</v>
      </c>
      <c r="I428" s="143"/>
      <c r="J428" s="150">
        <v>7591196000323</v>
      </c>
      <c r="K428" s="151"/>
      <c r="L428" s="109">
        <f>IFERROR((B428*E428),"")</f>
        <v>0</v>
      </c>
      <c r="M428" s="110">
        <f>IFERROR((B428*D428),"")</f>
        <v>0</v>
      </c>
      <c r="N428" s="111"/>
      <c r="O428" s="102"/>
      <c r="P428" s="103"/>
      <c r="Q428" s="103"/>
      <c r="R428" s="104"/>
      <c r="S428" s="103"/>
      <c r="T428" s="114"/>
      <c r="U428" s="114"/>
      <c r="V428" s="54"/>
      <c r="W428" s="54"/>
      <c r="X428" s="54"/>
      <c r="Y428" s="54"/>
      <c r="AA428" s="56"/>
      <c r="AC428" s="57"/>
    </row>
    <row r="429" spans="1:29" ht="30" customHeight="1">
      <c r="A429" s="99" t="s">
        <v>1326</v>
      </c>
      <c r="B429" s="140"/>
      <c r="C429" s="152" t="s">
        <v>1656</v>
      </c>
      <c r="D429" s="169">
        <v>3.9359999999999999</v>
      </c>
      <c r="E429" s="161">
        <f>Tabla33[[#This Row],[PRECIO UNITARIO EN Bs]]/$F$6</f>
        <v>0.834251801610852</v>
      </c>
      <c r="F429" s="131" t="s">
        <v>2018</v>
      </c>
      <c r="G429" s="131" t="s">
        <v>1929</v>
      </c>
      <c r="H429" s="132" t="s">
        <v>2507</v>
      </c>
      <c r="I429" s="144">
        <v>1</v>
      </c>
      <c r="J429" s="153">
        <v>810028130422</v>
      </c>
      <c r="K429" s="154"/>
      <c r="L429" s="112">
        <f>IFERROR((B429*E429),"")</f>
        <v>0</v>
      </c>
      <c r="M429" s="113">
        <f>IFERROR((B429*D429),"")</f>
        <v>0</v>
      </c>
      <c r="N429" s="111"/>
      <c r="O429" s="102"/>
      <c r="P429" s="103"/>
      <c r="Q429" s="103"/>
      <c r="R429" s="104"/>
      <c r="S429" s="103"/>
      <c r="T429" s="114"/>
      <c r="U429" s="114"/>
      <c r="V429" s="54"/>
      <c r="W429" s="54"/>
      <c r="X429" s="54"/>
      <c r="Y429" s="54"/>
      <c r="AA429" s="56"/>
      <c r="AC429" s="57"/>
    </row>
    <row r="430" spans="1:29" ht="30" customHeight="1">
      <c r="A430" s="108" t="s">
        <v>2216</v>
      </c>
      <c r="B430" s="140"/>
      <c r="C430" s="149" t="s">
        <v>2245</v>
      </c>
      <c r="D430" s="168">
        <v>8.734375</v>
      </c>
      <c r="E430" s="160">
        <f>Tabla33[[#This Row],[PRECIO UNITARIO EN Bs]]/$F$6</f>
        <v>1.8512876218736753</v>
      </c>
      <c r="F430" s="129" t="s">
        <v>2271</v>
      </c>
      <c r="G430" s="129" t="s">
        <v>2091</v>
      </c>
      <c r="H430" s="130" t="s">
        <v>1888</v>
      </c>
      <c r="I430" s="143"/>
      <c r="J430" s="150" t="s">
        <v>2091</v>
      </c>
      <c r="K430" s="151"/>
      <c r="L430" s="109">
        <f>IFERROR((B430*E430),"")</f>
        <v>0</v>
      </c>
      <c r="M430" s="110">
        <f>IFERROR((B430*D430),"")</f>
        <v>0</v>
      </c>
      <c r="N430" s="111"/>
      <c r="O430" s="102"/>
      <c r="P430" s="103"/>
      <c r="Q430" s="103"/>
      <c r="R430" s="104"/>
      <c r="S430" s="103"/>
      <c r="T430" s="114"/>
      <c r="U430" s="114"/>
      <c r="V430" s="54"/>
      <c r="W430" s="54"/>
      <c r="X430" s="54"/>
      <c r="Y430" s="54"/>
      <c r="AA430" s="56"/>
      <c r="AC430" s="57"/>
    </row>
    <row r="431" spans="1:29" ht="30" customHeight="1">
      <c r="A431" s="99" t="s">
        <v>2217</v>
      </c>
      <c r="B431" s="140"/>
      <c r="C431" s="152" t="s">
        <v>2246</v>
      </c>
      <c r="D431" s="169">
        <v>14.848437500000001</v>
      </c>
      <c r="E431" s="161">
        <f>Tabla33[[#This Row],[PRECIO UNITARIO EN Bs]]/$F$6</f>
        <v>3.1471889571852483</v>
      </c>
      <c r="F431" s="131" t="s">
        <v>2056</v>
      </c>
      <c r="G431" s="131" t="s">
        <v>2091</v>
      </c>
      <c r="H431" s="132" t="s">
        <v>1888</v>
      </c>
      <c r="I431" s="144"/>
      <c r="J431" s="153" t="s">
        <v>2091</v>
      </c>
      <c r="K431" s="154"/>
      <c r="L431" s="112">
        <f>IFERROR((B431*E431),"")</f>
        <v>0</v>
      </c>
      <c r="M431" s="113">
        <f>IFERROR((B431*D431),"")</f>
        <v>0</v>
      </c>
      <c r="N431" s="111"/>
      <c r="O431" s="102"/>
      <c r="P431" s="103"/>
      <c r="Q431" s="103"/>
      <c r="R431" s="104"/>
      <c r="S431" s="103"/>
      <c r="T431" s="114"/>
      <c r="U431" s="114"/>
      <c r="V431" s="54"/>
      <c r="W431" s="54"/>
      <c r="X431" s="54"/>
      <c r="Y431" s="54"/>
      <c r="AA431" s="56"/>
      <c r="AC431" s="57"/>
    </row>
    <row r="432" spans="1:29" ht="30" customHeight="1">
      <c r="A432" s="108" t="s">
        <v>1327</v>
      </c>
      <c r="B432" s="140"/>
      <c r="C432" s="149" t="s">
        <v>1657</v>
      </c>
      <c r="D432" s="168">
        <v>21.852380952380955</v>
      </c>
      <c r="E432" s="160">
        <f>Tabla33[[#This Row],[PRECIO UNITARIO EN Bs]]/$F$6</f>
        <v>4.6317043137729872</v>
      </c>
      <c r="F432" s="129" t="s">
        <v>2056</v>
      </c>
      <c r="G432" s="129" t="s">
        <v>1951</v>
      </c>
      <c r="H432" s="130" t="s">
        <v>1888</v>
      </c>
      <c r="I432" s="143"/>
      <c r="J432" s="150">
        <v>2000104024375</v>
      </c>
      <c r="K432" s="151"/>
      <c r="L432" s="109">
        <f>IFERROR((B432*E432),"")</f>
        <v>0</v>
      </c>
      <c r="M432" s="110">
        <f>IFERROR((B432*D432),"")</f>
        <v>0</v>
      </c>
      <c r="N432" s="111"/>
      <c r="O432" s="102"/>
      <c r="P432" s="103"/>
      <c r="Q432" s="103"/>
      <c r="R432" s="104"/>
      <c r="S432" s="103"/>
      <c r="T432" s="114"/>
      <c r="U432" s="114"/>
      <c r="V432" s="54"/>
      <c r="W432" s="54"/>
      <c r="X432" s="54"/>
      <c r="Y432" s="54"/>
      <c r="AA432" s="56"/>
      <c r="AC432" s="57"/>
    </row>
    <row r="433" spans="1:29" ht="30" customHeight="1">
      <c r="A433" s="99" t="s">
        <v>2218</v>
      </c>
      <c r="B433" s="140"/>
      <c r="C433" s="152" t="s">
        <v>2247</v>
      </c>
      <c r="D433" s="169">
        <v>21.8359375</v>
      </c>
      <c r="E433" s="161">
        <f>Tabla33[[#This Row],[PRECIO UNITARIO EN Bs]]/$F$6</f>
        <v>4.6282190546841884</v>
      </c>
      <c r="F433" s="131" t="s">
        <v>2056</v>
      </c>
      <c r="G433" s="131" t="s">
        <v>2269</v>
      </c>
      <c r="H433" s="132" t="s">
        <v>1888</v>
      </c>
      <c r="I433" s="144"/>
      <c r="J433" s="153" t="s">
        <v>2091</v>
      </c>
      <c r="K433" s="154"/>
      <c r="L433" s="112">
        <f>IFERROR((B433*E433),"")</f>
        <v>0</v>
      </c>
      <c r="M433" s="113">
        <f>IFERROR((B433*D433),"")</f>
        <v>0</v>
      </c>
      <c r="N433" s="111"/>
      <c r="O433" s="102"/>
      <c r="P433" s="103"/>
      <c r="Q433" s="103"/>
      <c r="R433" s="104"/>
      <c r="S433" s="103"/>
      <c r="T433" s="114"/>
      <c r="U433" s="114"/>
      <c r="V433" s="54"/>
      <c r="W433" s="54"/>
      <c r="X433" s="54"/>
      <c r="Y433" s="54"/>
      <c r="AA433" s="56"/>
      <c r="AC433" s="57"/>
    </row>
    <row r="434" spans="1:29" ht="30" customHeight="1">
      <c r="A434" s="108" t="s">
        <v>1328</v>
      </c>
      <c r="B434" s="140"/>
      <c r="C434" s="149" t="s">
        <v>1658</v>
      </c>
      <c r="D434" s="168">
        <v>31.210317460317459</v>
      </c>
      <c r="E434" s="160">
        <f>Tabla33[[#This Row],[PRECIO UNITARIO EN Bs]]/$F$6</f>
        <v>6.6151584273669899</v>
      </c>
      <c r="F434" s="129" t="s">
        <v>2057</v>
      </c>
      <c r="G434" s="129" t="s">
        <v>1952</v>
      </c>
      <c r="H434" s="130" t="s">
        <v>1888</v>
      </c>
      <c r="I434" s="143"/>
      <c r="J434" s="150" t="s">
        <v>2091</v>
      </c>
      <c r="K434" s="151"/>
      <c r="L434" s="109">
        <f>IFERROR((B434*E434),"")</f>
        <v>0</v>
      </c>
      <c r="M434" s="110">
        <f>IFERROR((B434*D434),"")</f>
        <v>0</v>
      </c>
      <c r="N434" s="111"/>
      <c r="O434" s="102"/>
      <c r="P434" s="103"/>
      <c r="Q434" s="103"/>
      <c r="R434" s="104"/>
      <c r="S434" s="103"/>
      <c r="T434" s="114"/>
      <c r="U434" s="114"/>
      <c r="V434" s="54"/>
      <c r="W434" s="54"/>
      <c r="X434" s="54"/>
      <c r="Y434" s="54"/>
      <c r="AA434" s="56"/>
      <c r="AC434" s="57"/>
    </row>
    <row r="435" spans="1:29" ht="30" customHeight="1">
      <c r="A435" s="99" t="s">
        <v>2219</v>
      </c>
      <c r="B435" s="140"/>
      <c r="C435" s="152" t="s">
        <v>2248</v>
      </c>
      <c r="D435" s="169">
        <v>7.8507812500000007</v>
      </c>
      <c r="E435" s="161">
        <f>Tabla33[[#This Row],[PRECIO UNITARIO EN Bs]]/$F$6</f>
        <v>1.6640061996608735</v>
      </c>
      <c r="F435" s="131" t="s">
        <v>1971</v>
      </c>
      <c r="G435" s="131" t="s">
        <v>1917</v>
      </c>
      <c r="H435" s="132" t="s">
        <v>1888</v>
      </c>
      <c r="I435" s="144"/>
      <c r="J435" s="153">
        <v>18906101701565</v>
      </c>
      <c r="K435" s="154"/>
      <c r="L435" s="112">
        <f>IFERROR((B435*E435),"")</f>
        <v>0</v>
      </c>
      <c r="M435" s="113">
        <f>IFERROR((B435*D435),"")</f>
        <v>0</v>
      </c>
      <c r="N435" s="111"/>
      <c r="O435" s="102"/>
      <c r="P435" s="103"/>
      <c r="Q435" s="103"/>
      <c r="R435" s="104"/>
      <c r="S435" s="103"/>
      <c r="T435" s="114"/>
      <c r="U435" s="114"/>
      <c r="V435" s="54"/>
      <c r="W435" s="54"/>
      <c r="X435" s="54"/>
      <c r="Y435" s="54"/>
      <c r="AA435" s="56"/>
      <c r="AC435" s="57"/>
    </row>
    <row r="436" spans="1:29" ht="30" customHeight="1">
      <c r="A436" s="108" t="s">
        <v>2431</v>
      </c>
      <c r="B436" s="140"/>
      <c r="C436" s="149" t="s">
        <v>2484</v>
      </c>
      <c r="D436" s="168">
        <v>14.94</v>
      </c>
      <c r="E436" s="160">
        <f>Tabla33[[#This Row],[PRECIO UNITARIO EN Bs]]/$F$6</f>
        <v>3.1665960152607036</v>
      </c>
      <c r="F436" s="129" t="s">
        <v>1973</v>
      </c>
      <c r="G436" s="129" t="s">
        <v>1899</v>
      </c>
      <c r="H436" s="130" t="s">
        <v>1888</v>
      </c>
      <c r="I436" s="143"/>
      <c r="J436" s="150">
        <v>7592454162050</v>
      </c>
      <c r="K436" s="151"/>
      <c r="L436" s="109">
        <f>IFERROR((B436*E436),"")</f>
        <v>0</v>
      </c>
      <c r="M436" s="110">
        <f>IFERROR((B436*D436),"")</f>
        <v>0</v>
      </c>
      <c r="N436" s="111"/>
      <c r="O436" s="102"/>
      <c r="P436" s="103"/>
      <c r="Q436" s="103"/>
      <c r="R436" s="104"/>
      <c r="S436" s="103"/>
      <c r="T436" s="114"/>
      <c r="U436" s="114"/>
      <c r="V436" s="54"/>
      <c r="W436" s="54"/>
      <c r="X436" s="54"/>
      <c r="Y436" s="54"/>
      <c r="AA436" s="56"/>
      <c r="AC436" s="57"/>
    </row>
    <row r="437" spans="1:29" ht="30" customHeight="1">
      <c r="A437" s="99" t="s">
        <v>1329</v>
      </c>
      <c r="B437" s="140"/>
      <c r="C437" s="152" t="s">
        <v>1659</v>
      </c>
      <c r="D437" s="169">
        <v>12.700793650793653</v>
      </c>
      <c r="E437" s="161">
        <f>Tabla33[[#This Row],[PRECIO UNITARIO EN Bs]]/$F$6</f>
        <v>2.6919867848227326</v>
      </c>
      <c r="F437" s="131" t="s">
        <v>1973</v>
      </c>
      <c r="G437" s="131" t="s">
        <v>1899</v>
      </c>
      <c r="H437" s="132" t="s">
        <v>1888</v>
      </c>
      <c r="I437" s="144"/>
      <c r="J437" s="153">
        <v>7592544162005</v>
      </c>
      <c r="K437" s="154"/>
      <c r="L437" s="112">
        <f>IFERROR((B437*E437),"")</f>
        <v>0</v>
      </c>
      <c r="M437" s="113">
        <f>IFERROR((B437*D437),"")</f>
        <v>0</v>
      </c>
      <c r="N437" s="111"/>
      <c r="O437" s="102"/>
      <c r="P437" s="103"/>
      <c r="Q437" s="103"/>
      <c r="R437" s="104"/>
      <c r="S437" s="103"/>
      <c r="T437" s="114"/>
      <c r="U437" s="114"/>
      <c r="V437" s="54"/>
      <c r="W437" s="54"/>
      <c r="X437" s="54"/>
      <c r="Y437" s="54"/>
      <c r="AA437" s="56"/>
      <c r="AC437" s="57"/>
    </row>
    <row r="438" spans="1:29" ht="30" customHeight="1">
      <c r="A438" s="108" t="s">
        <v>1330</v>
      </c>
      <c r="B438" s="140"/>
      <c r="C438" s="149" t="s">
        <v>1660</v>
      </c>
      <c r="D438" s="168">
        <v>4.85952380952381</v>
      </c>
      <c r="E438" s="160">
        <f>Tabla33[[#This Row],[PRECIO UNITARIO EN Bs]]/$F$6</f>
        <v>1.0299965683602819</v>
      </c>
      <c r="F438" s="129" t="s">
        <v>1977</v>
      </c>
      <c r="G438" s="129" t="s">
        <v>1953</v>
      </c>
      <c r="H438" s="130" t="s">
        <v>1888</v>
      </c>
      <c r="I438" s="143"/>
      <c r="J438" s="150">
        <v>7898216366552</v>
      </c>
      <c r="K438" s="151"/>
      <c r="L438" s="109">
        <f>IFERROR((B438*E438),"")</f>
        <v>0</v>
      </c>
      <c r="M438" s="110">
        <f>IFERROR((B438*D438),"")</f>
        <v>0</v>
      </c>
      <c r="N438" s="111"/>
      <c r="O438" s="102"/>
      <c r="P438" s="103"/>
      <c r="Q438" s="103"/>
      <c r="R438" s="104"/>
      <c r="S438" s="103"/>
      <c r="T438" s="114"/>
      <c r="U438" s="114"/>
      <c r="V438" s="54"/>
      <c r="W438" s="54"/>
      <c r="X438" s="54"/>
      <c r="Y438" s="54"/>
      <c r="AA438" s="56"/>
      <c r="AC438" s="57"/>
    </row>
    <row r="439" spans="1:29" ht="30" customHeight="1">
      <c r="A439" s="99" t="s">
        <v>2220</v>
      </c>
      <c r="B439" s="140"/>
      <c r="C439" s="152" t="s">
        <v>2249</v>
      </c>
      <c r="D439" s="169">
        <v>6.9468750000000004</v>
      </c>
      <c r="E439" s="161">
        <f>Tabla33[[#This Row],[PRECIO UNITARIO EN Bs]]/$F$6</f>
        <v>1.4724194573972023</v>
      </c>
      <c r="F439" s="131" t="s">
        <v>1972</v>
      </c>
      <c r="G439" s="131" t="s">
        <v>1895</v>
      </c>
      <c r="H439" s="132" t="s">
        <v>1888</v>
      </c>
      <c r="I439" s="144"/>
      <c r="J439" s="153" t="s">
        <v>2276</v>
      </c>
      <c r="K439" s="154"/>
      <c r="L439" s="112">
        <f>IFERROR((B439*E439),"")</f>
        <v>0</v>
      </c>
      <c r="M439" s="113">
        <f>IFERROR((B439*D439),"")</f>
        <v>0</v>
      </c>
      <c r="N439" s="111"/>
      <c r="O439" s="102"/>
      <c r="P439" s="103"/>
      <c r="Q439" s="103"/>
      <c r="R439" s="104"/>
      <c r="S439" s="103"/>
      <c r="T439" s="114"/>
      <c r="U439" s="114"/>
      <c r="V439" s="54"/>
      <c r="W439" s="54"/>
      <c r="X439" s="54"/>
      <c r="Y439" s="54"/>
      <c r="AA439" s="56"/>
      <c r="AC439" s="57"/>
    </row>
    <row r="440" spans="1:29" ht="30" customHeight="1">
      <c r="A440" s="108" t="s">
        <v>1331</v>
      </c>
      <c r="B440" s="140"/>
      <c r="C440" s="149" t="s">
        <v>1853</v>
      </c>
      <c r="D440" s="168">
        <v>41.18730158730159</v>
      </c>
      <c r="E440" s="160">
        <f>Tabla33[[#This Row],[PRECIO UNITARIO EN Bs]]/$F$6</f>
        <v>8.7298222948922408</v>
      </c>
      <c r="F440" s="129" t="s">
        <v>1975</v>
      </c>
      <c r="G440" s="129" t="s">
        <v>1954</v>
      </c>
      <c r="H440" s="130" t="s">
        <v>1888</v>
      </c>
      <c r="I440" s="143"/>
      <c r="J440" s="150">
        <v>7598578000339</v>
      </c>
      <c r="K440" s="151"/>
      <c r="L440" s="109">
        <f>IFERROR((B440*E440),"")</f>
        <v>0</v>
      </c>
      <c r="M440" s="110">
        <f>IFERROR((B440*D440),"")</f>
        <v>0</v>
      </c>
      <c r="N440" s="111"/>
      <c r="O440" s="102"/>
      <c r="P440" s="103"/>
      <c r="Q440" s="103"/>
      <c r="R440" s="104"/>
      <c r="S440" s="103"/>
      <c r="T440" s="114"/>
      <c r="U440" s="114"/>
      <c r="V440" s="54"/>
      <c r="W440" s="54"/>
      <c r="X440" s="54"/>
      <c r="Y440" s="54"/>
      <c r="AA440" s="56"/>
      <c r="AC440" s="57"/>
    </row>
    <row r="441" spans="1:29" ht="30" customHeight="1">
      <c r="A441" s="99" t="s">
        <v>1332</v>
      </c>
      <c r="B441" s="140"/>
      <c r="C441" s="152" t="s">
        <v>1854</v>
      </c>
      <c r="D441" s="169">
        <v>60.893650793650799</v>
      </c>
      <c r="E441" s="161">
        <f>Tabla33[[#This Row],[PRECIO UNITARIO EN Bs]]/$F$6</f>
        <v>12.906666128370242</v>
      </c>
      <c r="F441" s="131" t="s">
        <v>1985</v>
      </c>
      <c r="G441" s="131" t="s">
        <v>1955</v>
      </c>
      <c r="H441" s="132" t="s">
        <v>1888</v>
      </c>
      <c r="I441" s="144"/>
      <c r="J441" s="153" t="s">
        <v>2091</v>
      </c>
      <c r="K441" s="154"/>
      <c r="L441" s="112">
        <f>IFERROR((B441*E441),"")</f>
        <v>0</v>
      </c>
      <c r="M441" s="113">
        <f>IFERROR((B441*D441),"")</f>
        <v>0</v>
      </c>
      <c r="N441" s="111"/>
      <c r="O441" s="102"/>
      <c r="P441" s="103"/>
      <c r="Q441" s="103"/>
      <c r="R441" s="104"/>
      <c r="S441" s="103"/>
      <c r="T441" s="114"/>
      <c r="U441" s="114"/>
      <c r="V441" s="54"/>
      <c r="W441" s="54"/>
      <c r="X441" s="54"/>
      <c r="Y441" s="54"/>
      <c r="AA441" s="56"/>
      <c r="AC441" s="57"/>
    </row>
    <row r="442" spans="1:29" ht="30" customHeight="1">
      <c r="A442" s="108" t="s">
        <v>1333</v>
      </c>
      <c r="B442" s="140"/>
      <c r="C442" s="185" t="s">
        <v>1661</v>
      </c>
      <c r="D442" s="186">
        <v>2.4349206349206347</v>
      </c>
      <c r="E442" s="187">
        <f>Tabla33[[#This Row],[PRECIO UNITARIO EN Bs]]/$F$6</f>
        <v>0.51609169879623462</v>
      </c>
      <c r="F442" s="188" t="s">
        <v>1972</v>
      </c>
      <c r="G442" s="188" t="s">
        <v>1891</v>
      </c>
      <c r="H442" s="130" t="s">
        <v>1888</v>
      </c>
      <c r="I442" s="143"/>
      <c r="J442" s="150">
        <v>7598008000540</v>
      </c>
      <c r="K442" s="151"/>
      <c r="L442" s="109">
        <f>IFERROR((B442*E442),"")</f>
        <v>0</v>
      </c>
      <c r="M442" s="110">
        <f>IFERROR((B442*D442),"")</f>
        <v>0</v>
      </c>
      <c r="N442" s="111"/>
      <c r="O442" s="102"/>
      <c r="P442" s="103"/>
      <c r="Q442" s="103"/>
      <c r="R442" s="104"/>
      <c r="S442" s="103"/>
      <c r="T442" s="114"/>
      <c r="U442" s="114"/>
      <c r="V442" s="54"/>
      <c r="W442" s="54"/>
      <c r="X442" s="54"/>
      <c r="Y442" s="54"/>
      <c r="AA442" s="56"/>
      <c r="AC442" s="57"/>
    </row>
    <row r="443" spans="1:29" ht="30" customHeight="1">
      <c r="A443" s="99" t="s">
        <v>1334</v>
      </c>
      <c r="B443" s="140"/>
      <c r="C443" s="152" t="s">
        <v>1662</v>
      </c>
      <c r="D443" s="169">
        <v>8.9171874999999989</v>
      </c>
      <c r="E443" s="161">
        <f>Tabla33[[#This Row],[PRECIO UNITARIO EN Bs]]/$F$6</f>
        <v>1.8900355023314961</v>
      </c>
      <c r="F443" s="131" t="s">
        <v>1984</v>
      </c>
      <c r="G443" s="131" t="s">
        <v>1954</v>
      </c>
      <c r="H443" s="132" t="s">
        <v>1888</v>
      </c>
      <c r="I443" s="144"/>
      <c r="J443" s="153">
        <v>7598578000155</v>
      </c>
      <c r="K443" s="154"/>
      <c r="L443" s="112">
        <f>IFERROR((B443*E443),"")</f>
        <v>0</v>
      </c>
      <c r="M443" s="113">
        <f>IFERROR((B443*D443),"")</f>
        <v>0</v>
      </c>
      <c r="N443" s="111"/>
      <c r="O443" s="102"/>
      <c r="P443" s="103"/>
      <c r="Q443" s="103"/>
      <c r="R443" s="104"/>
      <c r="S443" s="103"/>
      <c r="T443" s="114"/>
      <c r="U443" s="114"/>
      <c r="V443" s="54"/>
      <c r="W443" s="54"/>
      <c r="X443" s="54"/>
      <c r="Y443" s="54"/>
      <c r="AA443" s="56"/>
      <c r="AC443" s="57"/>
    </row>
    <row r="444" spans="1:29" ht="30" customHeight="1">
      <c r="A444" s="108" t="s">
        <v>1335</v>
      </c>
      <c r="B444" s="140"/>
      <c r="C444" s="149" t="s">
        <v>1663</v>
      </c>
      <c r="D444" s="168">
        <v>10.853968253968253</v>
      </c>
      <c r="E444" s="160">
        <f>Tabla33[[#This Row],[PRECIO UNITARIO EN Bs]]/$F$6</f>
        <v>2.300544352261181</v>
      </c>
      <c r="F444" s="129" t="s">
        <v>1996</v>
      </c>
      <c r="G444" s="129" t="s">
        <v>1916</v>
      </c>
      <c r="H444" s="130" t="s">
        <v>1888</v>
      </c>
      <c r="I444" s="143"/>
      <c r="J444" s="150">
        <v>7896112126485</v>
      </c>
      <c r="K444" s="151"/>
      <c r="L444" s="109">
        <f>IFERROR((B444*E444),"")</f>
        <v>0</v>
      </c>
      <c r="M444" s="110">
        <f>IFERROR((B444*D444),"")</f>
        <v>0</v>
      </c>
      <c r="N444" s="111"/>
      <c r="O444" s="102"/>
      <c r="P444" s="103"/>
      <c r="Q444" s="103"/>
      <c r="R444" s="104"/>
      <c r="S444" s="103"/>
      <c r="T444" s="114"/>
      <c r="U444" s="114"/>
      <c r="V444" s="54"/>
      <c r="W444" s="54"/>
      <c r="X444" s="54"/>
      <c r="Y444" s="54"/>
      <c r="AA444" s="56"/>
      <c r="AC444" s="57"/>
    </row>
    <row r="445" spans="1:29" ht="30" customHeight="1">
      <c r="A445" s="99" t="s">
        <v>1336</v>
      </c>
      <c r="B445" s="140"/>
      <c r="C445" s="152" t="s">
        <v>1664</v>
      </c>
      <c r="D445" s="169">
        <v>5.9944444444444445</v>
      </c>
      <c r="E445" s="161">
        <f>Tabla33[[#This Row],[PRECIO UNITARIO EN Bs]]/$F$6</f>
        <v>1.2705477839008996</v>
      </c>
      <c r="F445" s="131" t="s">
        <v>1996</v>
      </c>
      <c r="G445" s="131" t="s">
        <v>1916</v>
      </c>
      <c r="H445" s="132" t="s">
        <v>1888</v>
      </c>
      <c r="I445" s="144"/>
      <c r="J445" s="153">
        <v>7896112126478</v>
      </c>
      <c r="K445" s="154"/>
      <c r="L445" s="112">
        <f>IFERROR((B445*E445),"")</f>
        <v>0</v>
      </c>
      <c r="M445" s="113">
        <f>IFERROR((B445*D445),"")</f>
        <v>0</v>
      </c>
      <c r="N445" s="111"/>
      <c r="O445" s="102"/>
      <c r="P445" s="103"/>
      <c r="Q445" s="103"/>
      <c r="R445" s="104"/>
      <c r="S445" s="103"/>
      <c r="T445" s="114"/>
      <c r="U445" s="114"/>
      <c r="V445" s="54"/>
      <c r="W445" s="54"/>
      <c r="X445" s="54"/>
      <c r="Y445" s="54"/>
      <c r="AA445" s="56"/>
      <c r="AC445" s="57"/>
    </row>
    <row r="446" spans="1:29" ht="30" customHeight="1">
      <c r="A446" s="108" t="s">
        <v>1337</v>
      </c>
      <c r="B446" s="140"/>
      <c r="C446" s="149" t="s">
        <v>1665</v>
      </c>
      <c r="D446" s="168">
        <v>11.055200000000003</v>
      </c>
      <c r="E446" s="160">
        <f>Tabla33[[#This Row],[PRECIO UNITARIO EN Bs]]/$F$6</f>
        <v>2.3431962696057655</v>
      </c>
      <c r="F446" s="129" t="s">
        <v>2058</v>
      </c>
      <c r="G446" s="129" t="s">
        <v>1892</v>
      </c>
      <c r="H446" s="130" t="s">
        <v>1888</v>
      </c>
      <c r="I446" s="143"/>
      <c r="J446" s="150">
        <v>7591519003734</v>
      </c>
      <c r="K446" s="151"/>
      <c r="L446" s="109">
        <f>IFERROR((B446*E446),"")</f>
        <v>0</v>
      </c>
      <c r="M446" s="110">
        <f>IFERROR((B446*D446),"")</f>
        <v>0</v>
      </c>
      <c r="N446" s="111"/>
      <c r="O446" s="102"/>
      <c r="P446" s="103"/>
      <c r="Q446" s="103"/>
      <c r="R446" s="104"/>
      <c r="S446" s="103"/>
      <c r="T446" s="114"/>
      <c r="U446" s="114"/>
      <c r="V446" s="54"/>
      <c r="W446" s="54"/>
      <c r="X446" s="54"/>
      <c r="Y446" s="54"/>
      <c r="AA446" s="56"/>
      <c r="AC446" s="57"/>
    </row>
    <row r="447" spans="1:29" ht="30" customHeight="1">
      <c r="A447" s="99" t="s">
        <v>1338</v>
      </c>
      <c r="B447" s="140"/>
      <c r="C447" s="152" t="s">
        <v>1855</v>
      </c>
      <c r="D447" s="169">
        <v>10.4</v>
      </c>
      <c r="E447" s="161">
        <f>Tabla33[[#This Row],[PRECIO UNITARIO EN Bs]]/$F$6</f>
        <v>2.2043238660449345</v>
      </c>
      <c r="F447" s="131" t="s">
        <v>1974</v>
      </c>
      <c r="G447" s="131" t="s">
        <v>1894</v>
      </c>
      <c r="H447" s="132" t="s">
        <v>1888</v>
      </c>
      <c r="I447" s="144"/>
      <c r="J447" s="153">
        <v>7592236002291</v>
      </c>
      <c r="K447" s="154"/>
      <c r="L447" s="112">
        <f>IFERROR((B447*E447),"")</f>
        <v>0</v>
      </c>
      <c r="M447" s="113">
        <f>IFERROR((B447*D447),"")</f>
        <v>0</v>
      </c>
      <c r="N447" s="111"/>
      <c r="O447" s="102"/>
      <c r="P447" s="103"/>
      <c r="Q447" s="103"/>
      <c r="R447" s="104"/>
      <c r="S447" s="103"/>
      <c r="T447" s="114"/>
      <c r="U447" s="114"/>
      <c r="V447" s="54"/>
      <c r="W447" s="54"/>
      <c r="X447" s="54"/>
      <c r="Y447" s="54"/>
      <c r="AA447" s="56"/>
      <c r="AC447" s="57"/>
    </row>
    <row r="448" spans="1:29" ht="30" customHeight="1">
      <c r="A448" s="108" t="s">
        <v>1339</v>
      </c>
      <c r="B448" s="140"/>
      <c r="C448" s="185" t="s">
        <v>1666</v>
      </c>
      <c r="D448" s="186">
        <v>2.465873015873016</v>
      </c>
      <c r="E448" s="187">
        <f>Tabla33[[#This Row],[PRECIO UNITARIO EN Bs]]/$F$6</f>
        <v>0.52265218649279699</v>
      </c>
      <c r="F448" s="188" t="s">
        <v>1972</v>
      </c>
      <c r="G448" s="188" t="s">
        <v>1891</v>
      </c>
      <c r="H448" s="130" t="s">
        <v>1888</v>
      </c>
      <c r="I448" s="143"/>
      <c r="J448" s="150">
        <v>7598008000557</v>
      </c>
      <c r="K448" s="151"/>
      <c r="L448" s="109">
        <f>IFERROR((B448*E448),"")</f>
        <v>0</v>
      </c>
      <c r="M448" s="110">
        <f>IFERROR((B448*D448),"")</f>
        <v>0</v>
      </c>
      <c r="N448" s="111"/>
      <c r="O448" s="102"/>
      <c r="P448" s="103"/>
      <c r="Q448" s="103"/>
      <c r="R448" s="104"/>
      <c r="S448" s="103"/>
      <c r="T448" s="114"/>
      <c r="U448" s="114"/>
      <c r="V448" s="54"/>
      <c r="W448" s="54"/>
      <c r="X448" s="54"/>
      <c r="Y448" s="54"/>
      <c r="AA448" s="56"/>
      <c r="AC448" s="57"/>
    </row>
    <row r="449" spans="1:29" ht="30" customHeight="1">
      <c r="A449" s="99" t="s">
        <v>1340</v>
      </c>
      <c r="B449" s="140"/>
      <c r="C449" s="185" t="s">
        <v>1667</v>
      </c>
      <c r="D449" s="186">
        <v>4.9626984126984128</v>
      </c>
      <c r="E449" s="187">
        <f>Tabla33[[#This Row],[PRECIO UNITARIO EN Bs]]/$F$6</f>
        <v>1.0518648606821561</v>
      </c>
      <c r="F449" s="188" t="s">
        <v>2059</v>
      </c>
      <c r="G449" s="188" t="s">
        <v>1891</v>
      </c>
      <c r="H449" s="132" t="s">
        <v>1888</v>
      </c>
      <c r="I449" s="144"/>
      <c r="J449" s="153">
        <v>7598008000922</v>
      </c>
      <c r="K449" s="154"/>
      <c r="L449" s="112">
        <f>IFERROR((B449*E449),"")</f>
        <v>0</v>
      </c>
      <c r="M449" s="113">
        <f>IFERROR((B449*D449),"")</f>
        <v>0</v>
      </c>
      <c r="N449" s="111"/>
      <c r="O449" s="102"/>
      <c r="P449" s="103"/>
      <c r="Q449" s="103"/>
      <c r="R449" s="104"/>
      <c r="S449" s="103"/>
      <c r="T449" s="114"/>
      <c r="U449" s="114"/>
      <c r="V449" s="54"/>
      <c r="W449" s="54"/>
      <c r="X449" s="54"/>
      <c r="Y449" s="54"/>
      <c r="AA449" s="56"/>
      <c r="AC449" s="57"/>
    </row>
    <row r="450" spans="1:29" ht="30" customHeight="1">
      <c r="A450" s="108" t="s">
        <v>1341</v>
      </c>
      <c r="B450" s="140"/>
      <c r="C450" s="185" t="s">
        <v>1668</v>
      </c>
      <c r="D450" s="186">
        <v>16.858730158730157</v>
      </c>
      <c r="E450" s="187">
        <f>Tabla33[[#This Row],[PRECIO UNITARIO EN Bs]]/$F$6</f>
        <v>3.5732789653942683</v>
      </c>
      <c r="F450" s="188" t="s">
        <v>1985</v>
      </c>
      <c r="G450" s="188" t="s">
        <v>1891</v>
      </c>
      <c r="H450" s="130" t="s">
        <v>1888</v>
      </c>
      <c r="I450" s="143"/>
      <c r="J450" s="150">
        <v>7598008000915</v>
      </c>
      <c r="K450" s="151"/>
      <c r="L450" s="109">
        <f>IFERROR((B450*E450),"")</f>
        <v>0</v>
      </c>
      <c r="M450" s="110">
        <f>IFERROR((B450*D450),"")</f>
        <v>0</v>
      </c>
      <c r="N450" s="111"/>
      <c r="O450" s="102"/>
      <c r="P450" s="103"/>
      <c r="Q450" s="103"/>
      <c r="R450" s="104"/>
      <c r="S450" s="103"/>
      <c r="T450" s="114"/>
      <c r="U450" s="114"/>
      <c r="V450" s="54"/>
      <c r="W450" s="54"/>
      <c r="X450" s="54"/>
      <c r="Y450" s="54"/>
      <c r="AA450" s="56"/>
      <c r="AC450" s="57"/>
    </row>
    <row r="451" spans="1:29" ht="30" customHeight="1">
      <c r="A451" s="99" t="s">
        <v>1342</v>
      </c>
      <c r="B451" s="140"/>
      <c r="C451" s="152" t="s">
        <v>1856</v>
      </c>
      <c r="D451" s="169">
        <v>7.9650793650793652</v>
      </c>
      <c r="E451" s="161">
        <f>Tabla33[[#This Row],[PRECIO UNITARIO EN Bs]]/$F$6</f>
        <v>1.6882321672486997</v>
      </c>
      <c r="F451" s="131" t="s">
        <v>1999</v>
      </c>
      <c r="G451" s="131" t="s">
        <v>1916</v>
      </c>
      <c r="H451" s="132" t="s">
        <v>1888</v>
      </c>
      <c r="I451" s="144"/>
      <c r="J451" s="153">
        <v>7896112140528</v>
      </c>
      <c r="K451" s="154"/>
      <c r="L451" s="112">
        <f>IFERROR((B451*E451),"")</f>
        <v>0</v>
      </c>
      <c r="M451" s="113">
        <f>IFERROR((B451*D451),"")</f>
        <v>0</v>
      </c>
      <c r="N451" s="111"/>
      <c r="O451" s="102"/>
      <c r="P451" s="103"/>
      <c r="Q451" s="103"/>
      <c r="R451" s="104"/>
      <c r="S451" s="103"/>
      <c r="T451" s="114"/>
      <c r="U451" s="114"/>
      <c r="V451" s="54"/>
      <c r="W451" s="54"/>
      <c r="X451" s="54"/>
      <c r="Y451" s="54"/>
      <c r="AA451" s="56"/>
      <c r="AC451" s="57"/>
    </row>
    <row r="452" spans="1:29" ht="30" customHeight="1">
      <c r="A452" s="108" t="s">
        <v>1343</v>
      </c>
      <c r="B452" s="140"/>
      <c r="C452" s="149" t="s">
        <v>1669</v>
      </c>
      <c r="D452" s="168">
        <v>7.9650793650793652</v>
      </c>
      <c r="E452" s="160">
        <f>Tabla33[[#This Row],[PRECIO UNITARIO EN Bs]]/$F$6</f>
        <v>1.6882321672486997</v>
      </c>
      <c r="F452" s="129" t="s">
        <v>1999</v>
      </c>
      <c r="G452" s="129" t="s">
        <v>1916</v>
      </c>
      <c r="H452" s="130" t="s">
        <v>1888</v>
      </c>
      <c r="I452" s="143"/>
      <c r="J452" s="150">
        <v>7896112102519</v>
      </c>
      <c r="K452" s="151"/>
      <c r="L452" s="109">
        <f>IFERROR((B452*E452),"")</f>
        <v>0</v>
      </c>
      <c r="M452" s="110">
        <f>IFERROR((B452*D452),"")</f>
        <v>0</v>
      </c>
      <c r="N452" s="111"/>
      <c r="O452" s="102"/>
      <c r="P452" s="103"/>
      <c r="Q452" s="103"/>
      <c r="R452" s="104"/>
      <c r="S452" s="103"/>
      <c r="T452" s="114"/>
      <c r="U452" s="114"/>
      <c r="V452" s="54"/>
      <c r="W452" s="54"/>
      <c r="X452" s="54"/>
      <c r="Y452" s="54"/>
      <c r="AA452" s="56"/>
      <c r="AC452" s="57"/>
    </row>
    <row r="453" spans="1:29" ht="30" customHeight="1">
      <c r="A453" s="99" t="s">
        <v>1344</v>
      </c>
      <c r="B453" s="140"/>
      <c r="C453" s="185" t="s">
        <v>1670</v>
      </c>
      <c r="D453" s="186">
        <v>3.6833333333333331</v>
      </c>
      <c r="E453" s="187">
        <f>Tabla33[[#This Row],[PRECIO UNITARIO EN Bs]]/$F$6</f>
        <v>0.78069803589091424</v>
      </c>
      <c r="F453" s="188" t="s">
        <v>1972</v>
      </c>
      <c r="G453" s="188" t="s">
        <v>1891</v>
      </c>
      <c r="H453" s="132" t="s">
        <v>1888</v>
      </c>
      <c r="I453" s="144"/>
      <c r="J453" s="153">
        <v>7598008000564</v>
      </c>
      <c r="K453" s="154"/>
      <c r="L453" s="112">
        <f>IFERROR((B453*E453),"")</f>
        <v>0</v>
      </c>
      <c r="M453" s="113">
        <f>IFERROR((B453*D453),"")</f>
        <v>0</v>
      </c>
      <c r="N453" s="111"/>
      <c r="O453" s="102"/>
      <c r="P453" s="103"/>
      <c r="Q453" s="103"/>
      <c r="R453" s="104"/>
      <c r="S453" s="103"/>
      <c r="T453" s="114"/>
      <c r="U453" s="114"/>
      <c r="V453" s="54"/>
      <c r="W453" s="54"/>
      <c r="X453" s="54"/>
      <c r="Y453" s="54"/>
      <c r="AA453" s="56"/>
      <c r="AC453" s="57"/>
    </row>
    <row r="454" spans="1:29" ht="30" customHeight="1">
      <c r="A454" s="108" t="s">
        <v>1345</v>
      </c>
      <c r="B454" s="140"/>
      <c r="C454" s="149" t="s">
        <v>1671</v>
      </c>
      <c r="D454" s="168">
        <v>10.81</v>
      </c>
      <c r="E454" s="160">
        <f>Tabla33[[#This Row],[PRECIO UNITARIO EN Bs]]/$F$6</f>
        <v>2.291225095379398</v>
      </c>
      <c r="F454" s="129" t="s">
        <v>1977</v>
      </c>
      <c r="G454" s="129" t="s">
        <v>1896</v>
      </c>
      <c r="H454" s="130" t="s">
        <v>1888</v>
      </c>
      <c r="I454" s="143"/>
      <c r="J454" s="150" t="s">
        <v>2125</v>
      </c>
      <c r="K454" s="151"/>
      <c r="L454" s="109">
        <f>IFERROR((B454*E454),"")</f>
        <v>0</v>
      </c>
      <c r="M454" s="110">
        <f>IFERROR((B454*D454),"")</f>
        <v>0</v>
      </c>
      <c r="N454" s="111"/>
      <c r="O454" s="102"/>
      <c r="P454" s="103"/>
      <c r="Q454" s="103"/>
      <c r="R454" s="104"/>
      <c r="S454" s="103"/>
      <c r="T454" s="114"/>
      <c r="U454" s="114"/>
      <c r="V454" s="54"/>
      <c r="W454" s="54"/>
      <c r="X454" s="54"/>
      <c r="Y454" s="54"/>
      <c r="AA454" s="56"/>
      <c r="AC454" s="57"/>
    </row>
    <row r="455" spans="1:29" ht="30" customHeight="1">
      <c r="A455" s="99" t="s">
        <v>1346</v>
      </c>
      <c r="B455" s="140"/>
      <c r="C455" s="185" t="s">
        <v>1672</v>
      </c>
      <c r="D455" s="186">
        <v>11.483333333333334</v>
      </c>
      <c r="E455" s="187">
        <f>Tabla33[[#This Row],[PRECIO UNITARIO EN Bs]]/$F$6</f>
        <v>2.4339409354246153</v>
      </c>
      <c r="F455" s="188" t="s">
        <v>2059</v>
      </c>
      <c r="G455" s="188" t="s">
        <v>1891</v>
      </c>
      <c r="H455" s="132" t="s">
        <v>1888</v>
      </c>
      <c r="I455" s="144"/>
      <c r="J455" s="153">
        <v>7598008000939</v>
      </c>
      <c r="K455" s="154"/>
      <c r="L455" s="112">
        <f>IFERROR((B455*E455),"")</f>
        <v>0</v>
      </c>
      <c r="M455" s="113">
        <f>IFERROR((B455*D455),"")</f>
        <v>0</v>
      </c>
      <c r="N455" s="111"/>
      <c r="O455" s="102"/>
      <c r="P455" s="103"/>
      <c r="Q455" s="103"/>
      <c r="R455" s="104"/>
      <c r="S455" s="103"/>
      <c r="T455" s="114"/>
      <c r="U455" s="114"/>
      <c r="V455" s="54"/>
      <c r="W455" s="54"/>
      <c r="X455" s="54"/>
      <c r="Y455" s="54"/>
      <c r="AA455" s="56"/>
      <c r="AC455" s="57"/>
    </row>
    <row r="456" spans="1:29" ht="30" customHeight="1">
      <c r="A456" s="108" t="s">
        <v>2221</v>
      </c>
      <c r="B456" s="140"/>
      <c r="C456" s="185" t="s">
        <v>2250</v>
      </c>
      <c r="D456" s="186">
        <v>3.5648437499999996</v>
      </c>
      <c r="E456" s="187">
        <f>Tabla33[[#This Row],[PRECIO UNITARIO EN Bs]]/$F$6</f>
        <v>0.75558366892751161</v>
      </c>
      <c r="F456" s="188" t="s">
        <v>2019</v>
      </c>
      <c r="G456" s="188" t="s">
        <v>1895</v>
      </c>
      <c r="H456" s="130" t="s">
        <v>1888</v>
      </c>
      <c r="I456" s="143"/>
      <c r="J456" s="150">
        <v>203571228341</v>
      </c>
      <c r="K456" s="151"/>
      <c r="L456" s="109">
        <f>IFERROR((B456*E456),"")</f>
        <v>0</v>
      </c>
      <c r="M456" s="110">
        <f>IFERROR((B456*D456),"")</f>
        <v>0</v>
      </c>
      <c r="N456" s="111"/>
      <c r="O456" s="102"/>
      <c r="P456" s="103"/>
      <c r="Q456" s="103"/>
      <c r="R456" s="104"/>
      <c r="S456" s="103"/>
      <c r="T456" s="114"/>
      <c r="U456" s="114"/>
      <c r="V456" s="54"/>
      <c r="W456" s="54"/>
      <c r="X456" s="54"/>
      <c r="Y456" s="54"/>
      <c r="AA456" s="56"/>
      <c r="AC456" s="57"/>
    </row>
    <row r="457" spans="1:29" ht="30" customHeight="1">
      <c r="A457" s="99" t="s">
        <v>1347</v>
      </c>
      <c r="B457" s="140"/>
      <c r="C457" s="152" t="s">
        <v>1857</v>
      </c>
      <c r="D457" s="169">
        <v>19.759999999999994</v>
      </c>
      <c r="E457" s="161">
        <f>Tabla33[[#This Row],[PRECIO UNITARIO EN Bs]]/$F$6</f>
        <v>4.1882153454853741</v>
      </c>
      <c r="F457" s="131" t="s">
        <v>1977</v>
      </c>
      <c r="G457" s="131" t="s">
        <v>1898</v>
      </c>
      <c r="H457" s="132" t="s">
        <v>1888</v>
      </c>
      <c r="I457" s="144"/>
      <c r="J457" s="153" t="s">
        <v>2126</v>
      </c>
      <c r="K457" s="154"/>
      <c r="L457" s="112">
        <f>IFERROR((B457*E457),"")</f>
        <v>0</v>
      </c>
      <c r="M457" s="113">
        <f>IFERROR((B457*D457),"")</f>
        <v>0</v>
      </c>
      <c r="N457" s="111"/>
      <c r="O457" s="102"/>
      <c r="P457" s="103"/>
      <c r="Q457" s="103"/>
      <c r="R457" s="104"/>
      <c r="S457" s="103"/>
      <c r="T457" s="114"/>
      <c r="U457" s="114"/>
      <c r="V457" s="54"/>
      <c r="W457" s="54"/>
      <c r="X457" s="54"/>
      <c r="Y457" s="54"/>
      <c r="AA457" s="56"/>
      <c r="AC457" s="57"/>
    </row>
    <row r="458" spans="1:29" ht="30" customHeight="1">
      <c r="A458" s="108" t="s">
        <v>2432</v>
      </c>
      <c r="B458" s="140"/>
      <c r="C458" s="149" t="s">
        <v>2485</v>
      </c>
      <c r="D458" s="168">
        <v>58.05</v>
      </c>
      <c r="E458" s="160">
        <f>Tabla33[[#This Row],[PRECIO UNITARIO EN Bs]]/$F$6</f>
        <v>12.303942348452734</v>
      </c>
      <c r="F458" s="129" t="s">
        <v>2024</v>
      </c>
      <c r="G458" s="129" t="s">
        <v>1967</v>
      </c>
      <c r="H458" s="130" t="s">
        <v>1888</v>
      </c>
      <c r="I458" s="143"/>
      <c r="J458" s="150">
        <v>7595368000050</v>
      </c>
      <c r="K458" s="151"/>
      <c r="L458" s="109">
        <f>IFERROR((B458*E458),"")</f>
        <v>0</v>
      </c>
      <c r="M458" s="110">
        <f>IFERROR((B458*D458),"")</f>
        <v>0</v>
      </c>
      <c r="N458" s="111"/>
      <c r="O458" s="102"/>
      <c r="P458" s="103"/>
      <c r="Q458" s="103"/>
      <c r="R458" s="104"/>
      <c r="S458" s="103"/>
      <c r="T458" s="114"/>
      <c r="U458" s="114"/>
      <c r="V458" s="54"/>
      <c r="W458" s="54"/>
      <c r="X458" s="54"/>
      <c r="Y458" s="54"/>
      <c r="AA458" s="56"/>
      <c r="AC458" s="57"/>
    </row>
    <row r="459" spans="1:29" ht="30" customHeight="1">
      <c r="A459" s="99" t="s">
        <v>1348</v>
      </c>
      <c r="B459" s="140"/>
      <c r="C459" s="152" t="s">
        <v>1673</v>
      </c>
      <c r="D459" s="169">
        <v>13.474603174603176</v>
      </c>
      <c r="E459" s="161">
        <f>Tabla33[[#This Row],[PRECIO UNITARIO EN Bs]]/$F$6</f>
        <v>2.8559989772367902</v>
      </c>
      <c r="F459" s="131" t="s">
        <v>2060</v>
      </c>
      <c r="G459" s="131" t="s">
        <v>1956</v>
      </c>
      <c r="H459" s="132" t="s">
        <v>1888</v>
      </c>
      <c r="I459" s="144"/>
      <c r="J459" s="153" t="s">
        <v>2127</v>
      </c>
      <c r="K459" s="154"/>
      <c r="L459" s="112">
        <f>IFERROR((B459*E459),"")</f>
        <v>0</v>
      </c>
      <c r="M459" s="113">
        <f>IFERROR((B459*D459),"")</f>
        <v>0</v>
      </c>
      <c r="N459" s="111"/>
      <c r="O459" s="102"/>
      <c r="P459" s="103"/>
      <c r="Q459" s="103"/>
      <c r="R459" s="104"/>
      <c r="S459" s="103"/>
      <c r="T459" s="114"/>
      <c r="U459" s="114"/>
      <c r="V459" s="54"/>
      <c r="W459" s="54"/>
      <c r="X459" s="54"/>
      <c r="Y459" s="54"/>
      <c r="AA459" s="56"/>
      <c r="AC459" s="57"/>
    </row>
    <row r="460" spans="1:29" ht="30" customHeight="1">
      <c r="A460" s="108" t="s">
        <v>1349</v>
      </c>
      <c r="B460" s="140"/>
      <c r="C460" s="190" t="s">
        <v>2542</v>
      </c>
      <c r="D460" s="168">
        <v>11.235714285714288</v>
      </c>
      <c r="E460" s="160">
        <f>Tabla33[[#This Row],[PRECIO UNITARIO EN Bs]]/$F$6</f>
        <v>2.3814570338521168</v>
      </c>
      <c r="F460" s="129" t="s">
        <v>2013</v>
      </c>
      <c r="G460" s="129" t="s">
        <v>1915</v>
      </c>
      <c r="H460" s="130" t="s">
        <v>1888</v>
      </c>
      <c r="I460" s="143"/>
      <c r="J460" s="150" t="s">
        <v>2128</v>
      </c>
      <c r="K460" s="151"/>
      <c r="L460" s="109">
        <f>IFERROR((B460*E460),"")</f>
        <v>0</v>
      </c>
      <c r="M460" s="110">
        <f>IFERROR((B460*D460),"")</f>
        <v>0</v>
      </c>
      <c r="N460" s="111"/>
      <c r="O460" s="102"/>
      <c r="P460" s="103"/>
      <c r="Q460" s="103"/>
      <c r="R460" s="104"/>
      <c r="S460" s="103"/>
      <c r="T460" s="114"/>
      <c r="U460" s="114"/>
      <c r="V460" s="54"/>
      <c r="W460" s="54"/>
      <c r="X460" s="54"/>
      <c r="Y460" s="54"/>
      <c r="AA460" s="56"/>
      <c r="AC460" s="57"/>
    </row>
    <row r="461" spans="1:29" ht="30" customHeight="1">
      <c r="A461" s="99" t="s">
        <v>1350</v>
      </c>
      <c r="B461" s="140"/>
      <c r="C461" s="152" t="s">
        <v>1674</v>
      </c>
      <c r="D461" s="169">
        <v>10.79</v>
      </c>
      <c r="E461" s="161">
        <f>Tabla33[[#This Row],[PRECIO UNITARIO EN Bs]]/$F$6</f>
        <v>2.2869860110216194</v>
      </c>
      <c r="F461" s="131" t="s">
        <v>2061</v>
      </c>
      <c r="G461" s="131" t="s">
        <v>1893</v>
      </c>
      <c r="H461" s="132" t="s">
        <v>1888</v>
      </c>
      <c r="I461" s="144"/>
      <c r="J461" s="153">
        <v>7591818113011</v>
      </c>
      <c r="K461" s="154"/>
      <c r="L461" s="112">
        <f>IFERROR((B461*E461),"")</f>
        <v>0</v>
      </c>
      <c r="M461" s="113">
        <f>IFERROR((B461*D461),"")</f>
        <v>0</v>
      </c>
      <c r="N461" s="111"/>
      <c r="O461" s="102"/>
      <c r="P461" s="103"/>
      <c r="Q461" s="103"/>
      <c r="R461" s="104"/>
      <c r="S461" s="103"/>
      <c r="T461" s="114"/>
      <c r="U461" s="114"/>
      <c r="V461" s="54"/>
      <c r="W461" s="54"/>
      <c r="X461" s="54"/>
      <c r="Y461" s="54"/>
      <c r="AA461" s="56"/>
      <c r="AC461" s="57"/>
    </row>
    <row r="462" spans="1:29" ht="30" customHeight="1">
      <c r="A462" s="108" t="s">
        <v>2433</v>
      </c>
      <c r="B462" s="140"/>
      <c r="C462" s="185" t="s">
        <v>2486</v>
      </c>
      <c r="D462" s="186">
        <v>38.119999999999997</v>
      </c>
      <c r="E462" s="187">
        <f>Tabla33[[#This Row],[PRECIO UNITARIO EN Bs]]/$F$6</f>
        <v>8.0796947859262396</v>
      </c>
      <c r="F462" s="188" t="s">
        <v>1996</v>
      </c>
      <c r="G462" s="188" t="s">
        <v>1949</v>
      </c>
      <c r="H462" s="130" t="s">
        <v>1888</v>
      </c>
      <c r="I462" s="143"/>
      <c r="J462" s="150">
        <v>724373531069</v>
      </c>
      <c r="K462" s="151"/>
      <c r="L462" s="109">
        <f>IFERROR((B462*E462),"")</f>
        <v>0</v>
      </c>
      <c r="M462" s="110">
        <f>IFERROR((B462*D462),"")</f>
        <v>0</v>
      </c>
      <c r="N462" s="111"/>
      <c r="O462" s="102"/>
      <c r="P462" s="103"/>
      <c r="Q462" s="103"/>
      <c r="R462" s="104"/>
      <c r="S462" s="103"/>
      <c r="T462" s="114"/>
      <c r="U462" s="114"/>
      <c r="V462" s="54"/>
      <c r="W462" s="54"/>
      <c r="X462" s="54"/>
      <c r="Y462" s="54"/>
      <c r="AA462" s="56"/>
      <c r="AC462" s="57"/>
    </row>
    <row r="463" spans="1:29" ht="30" customHeight="1">
      <c r="A463" s="99" t="s">
        <v>1351</v>
      </c>
      <c r="B463" s="140"/>
      <c r="C463" s="152" t="s">
        <v>1858</v>
      </c>
      <c r="D463" s="169">
        <v>39.811200000000007</v>
      </c>
      <c r="E463" s="161">
        <f>Tabla33[[#This Row],[PRECIO UNITARIO EN Bs]]/$F$6</f>
        <v>8.438151759220009</v>
      </c>
      <c r="F463" s="131" t="s">
        <v>1996</v>
      </c>
      <c r="G463" s="131" t="s">
        <v>1949</v>
      </c>
      <c r="H463" s="132" t="s">
        <v>1888</v>
      </c>
      <c r="I463" s="144"/>
      <c r="J463" s="153">
        <v>7597767000822</v>
      </c>
      <c r="K463" s="154"/>
      <c r="L463" s="112">
        <f>IFERROR((B463*E463),"")</f>
        <v>0</v>
      </c>
      <c r="M463" s="113">
        <f>IFERROR((B463*D463),"")</f>
        <v>0</v>
      </c>
      <c r="N463" s="111"/>
      <c r="O463" s="102"/>
      <c r="P463" s="103"/>
      <c r="Q463" s="103"/>
      <c r="R463" s="104"/>
      <c r="S463" s="103"/>
      <c r="T463" s="114"/>
      <c r="U463" s="114"/>
      <c r="V463" s="54"/>
      <c r="W463" s="54"/>
      <c r="X463" s="54"/>
      <c r="Y463" s="54"/>
      <c r="AA463" s="56"/>
      <c r="AC463" s="57"/>
    </row>
    <row r="464" spans="1:29" ht="30" customHeight="1">
      <c r="A464" s="108" t="s">
        <v>1352</v>
      </c>
      <c r="B464" s="140"/>
      <c r="C464" s="149" t="s">
        <v>1859</v>
      </c>
      <c r="D464" s="168">
        <v>27.674400000000002</v>
      </c>
      <c r="E464" s="160">
        <f>Tabla33[[#This Row],[PRECIO UNITARIO EN Bs]]/$F$6</f>
        <v>5.865705807545571</v>
      </c>
      <c r="F464" s="129" t="s">
        <v>1984</v>
      </c>
      <c r="G464" s="129" t="s">
        <v>1911</v>
      </c>
      <c r="H464" s="130" t="s">
        <v>1888</v>
      </c>
      <c r="I464" s="143"/>
      <c r="J464" s="150">
        <v>7591020008747</v>
      </c>
      <c r="K464" s="151"/>
      <c r="L464" s="109">
        <f>IFERROR((B464*E464),"")</f>
        <v>0</v>
      </c>
      <c r="M464" s="110">
        <f>IFERROR((B464*D464),"")</f>
        <v>0</v>
      </c>
      <c r="N464" s="111"/>
      <c r="O464" s="102"/>
      <c r="P464" s="103"/>
      <c r="Q464" s="103"/>
      <c r="R464" s="104"/>
      <c r="S464" s="103"/>
      <c r="T464" s="114"/>
      <c r="U464" s="114"/>
      <c r="V464" s="54"/>
      <c r="W464" s="54"/>
      <c r="X464" s="54"/>
      <c r="Y464" s="54"/>
      <c r="AA464" s="56"/>
      <c r="AC464" s="57"/>
    </row>
    <row r="465" spans="1:29" ht="30" customHeight="1">
      <c r="A465" s="99" t="s">
        <v>2163</v>
      </c>
      <c r="B465" s="140"/>
      <c r="C465" s="152" t="s">
        <v>2184</v>
      </c>
      <c r="D465" s="169">
        <v>8.5015873015873016</v>
      </c>
      <c r="E465" s="161">
        <f>Tabla33[[#This Row],[PRECIO UNITARIO EN Bs]]/$F$6</f>
        <v>1.8019472873224462</v>
      </c>
      <c r="F465" s="131" t="s">
        <v>1974</v>
      </c>
      <c r="G465" s="131" t="s">
        <v>1902</v>
      </c>
      <c r="H465" s="132" t="s">
        <v>1888</v>
      </c>
      <c r="I465" s="144"/>
      <c r="J465" s="153">
        <v>7594001100614</v>
      </c>
      <c r="K465" s="154"/>
      <c r="L465" s="112">
        <f>IFERROR((B465*E465),"")</f>
        <v>0</v>
      </c>
      <c r="M465" s="113">
        <f>IFERROR((B465*D465),"")</f>
        <v>0</v>
      </c>
      <c r="N465" s="111"/>
      <c r="O465" s="102"/>
      <c r="P465" s="103"/>
      <c r="Q465" s="103"/>
      <c r="R465" s="104"/>
      <c r="S465" s="103"/>
      <c r="T465" s="114"/>
      <c r="U465" s="114"/>
      <c r="V465" s="54"/>
      <c r="W465" s="54"/>
      <c r="X465" s="54"/>
      <c r="Y465" s="54"/>
      <c r="AA465" s="56"/>
      <c r="AC465" s="57"/>
    </row>
    <row r="466" spans="1:29" ht="30" customHeight="1">
      <c r="A466" s="108" t="s">
        <v>1353</v>
      </c>
      <c r="B466" s="140"/>
      <c r="C466" s="190" t="s">
        <v>2543</v>
      </c>
      <c r="D466" s="168">
        <v>6.8952000000000009</v>
      </c>
      <c r="E466" s="160">
        <f>Tabla33[[#This Row],[PRECIO UNITARIO EN Bs]]/$F$6</f>
        <v>1.4614667231877916</v>
      </c>
      <c r="F466" s="129" t="s">
        <v>1971</v>
      </c>
      <c r="G466" s="129" t="s">
        <v>1902</v>
      </c>
      <c r="H466" s="130" t="s">
        <v>1888</v>
      </c>
      <c r="I466" s="143"/>
      <c r="J466" s="150">
        <v>759001100591</v>
      </c>
      <c r="K466" s="151"/>
      <c r="L466" s="109">
        <f>IFERROR((B466*E466),"")</f>
        <v>0</v>
      </c>
      <c r="M466" s="110">
        <f>IFERROR((B466*D466),"")</f>
        <v>0</v>
      </c>
      <c r="N466" s="111"/>
      <c r="O466" s="102"/>
      <c r="P466" s="103"/>
      <c r="Q466" s="103"/>
      <c r="R466" s="104"/>
      <c r="S466" s="103"/>
      <c r="T466" s="114"/>
      <c r="U466" s="114"/>
      <c r="V466" s="54"/>
      <c r="W466" s="54"/>
      <c r="X466" s="54"/>
      <c r="Y466" s="54"/>
      <c r="AA466" s="56"/>
      <c r="AC466" s="57"/>
    </row>
    <row r="467" spans="1:29" ht="30" customHeight="1">
      <c r="A467" s="99" t="s">
        <v>1354</v>
      </c>
      <c r="B467" s="140"/>
      <c r="C467" s="152" t="s">
        <v>1675</v>
      </c>
      <c r="D467" s="169">
        <v>24.38</v>
      </c>
      <c r="E467" s="161">
        <f>Tabla33[[#This Row],[PRECIO UNITARIO EN Bs]]/$F$6</f>
        <v>5.1674438321322596</v>
      </c>
      <c r="F467" s="131" t="s">
        <v>2062</v>
      </c>
      <c r="G467" s="131" t="s">
        <v>1892</v>
      </c>
      <c r="H467" s="132" t="s">
        <v>1888</v>
      </c>
      <c r="I467" s="144"/>
      <c r="J467" s="153">
        <v>7591519000313</v>
      </c>
      <c r="K467" s="154"/>
      <c r="L467" s="112">
        <f>IFERROR((B467*E467),"")</f>
        <v>0</v>
      </c>
      <c r="M467" s="113">
        <f>IFERROR((B467*D467),"")</f>
        <v>0</v>
      </c>
      <c r="N467" s="111"/>
      <c r="O467" s="102"/>
      <c r="P467" s="103"/>
      <c r="Q467" s="103"/>
      <c r="R467" s="104"/>
      <c r="S467" s="103"/>
      <c r="T467" s="114"/>
      <c r="U467" s="114"/>
      <c r="V467" s="54"/>
      <c r="W467" s="54"/>
      <c r="X467" s="54"/>
      <c r="Y467" s="54"/>
      <c r="AA467" s="56"/>
      <c r="AC467" s="57"/>
    </row>
    <row r="468" spans="1:29" ht="30" customHeight="1">
      <c r="A468" s="108" t="s">
        <v>2434</v>
      </c>
      <c r="B468" s="140"/>
      <c r="C468" s="149" t="s">
        <v>2504</v>
      </c>
      <c r="D468" s="168">
        <v>17.2</v>
      </c>
      <c r="E468" s="160">
        <f>Tabla33[[#This Row],[PRECIO UNITARIO EN Bs]]/$F$6</f>
        <v>3.6456125476896988</v>
      </c>
      <c r="F468" s="129" t="s">
        <v>2065</v>
      </c>
      <c r="G468" s="129" t="s">
        <v>1899</v>
      </c>
      <c r="H468" s="130" t="s">
        <v>1888</v>
      </c>
      <c r="I468" s="143"/>
      <c r="J468" s="150">
        <v>7592454889667</v>
      </c>
      <c r="K468" s="151"/>
      <c r="L468" s="109">
        <f>IFERROR((B468*E468),"")</f>
        <v>0</v>
      </c>
      <c r="M468" s="110">
        <f>IFERROR((B468*D468),"")</f>
        <v>0</v>
      </c>
      <c r="N468" s="111"/>
      <c r="O468" s="102"/>
      <c r="P468" s="103"/>
      <c r="Q468" s="103"/>
      <c r="R468" s="104"/>
      <c r="S468" s="103"/>
      <c r="T468" s="114"/>
      <c r="U468" s="114"/>
      <c r="V468" s="54"/>
      <c r="W468" s="54"/>
      <c r="X468" s="54"/>
      <c r="Y468" s="54"/>
      <c r="AA468" s="56"/>
      <c r="AC468" s="57"/>
    </row>
    <row r="469" spans="1:29" ht="30" customHeight="1">
      <c r="A469" s="99" t="s">
        <v>1355</v>
      </c>
      <c r="B469" s="140"/>
      <c r="C469" s="152" t="s">
        <v>1860</v>
      </c>
      <c r="D469" s="169">
        <v>35.755200000000002</v>
      </c>
      <c r="E469" s="161">
        <f>Tabla33[[#This Row],[PRECIO UNITARIO EN Bs]]/$F$6</f>
        <v>7.5784654514624847</v>
      </c>
      <c r="F469" s="131" t="s">
        <v>1975</v>
      </c>
      <c r="G469" s="131" t="s">
        <v>1900</v>
      </c>
      <c r="H469" s="132" t="s">
        <v>1888</v>
      </c>
      <c r="I469" s="144"/>
      <c r="J469" s="153">
        <v>8699525546234</v>
      </c>
      <c r="K469" s="154"/>
      <c r="L469" s="112">
        <f>IFERROR((B469*E469),"")</f>
        <v>0</v>
      </c>
      <c r="M469" s="113">
        <f>IFERROR((B469*D469),"")</f>
        <v>0</v>
      </c>
      <c r="N469" s="111"/>
      <c r="O469" s="102"/>
      <c r="P469" s="103"/>
      <c r="Q469" s="103"/>
      <c r="R469" s="104"/>
      <c r="S469" s="103"/>
      <c r="T469" s="114"/>
      <c r="U469" s="114"/>
      <c r="V469" s="54"/>
      <c r="W469" s="54"/>
      <c r="X469" s="54"/>
      <c r="Y469" s="54"/>
      <c r="AA469" s="56"/>
      <c r="AC469" s="57"/>
    </row>
    <row r="470" spans="1:29" ht="30" customHeight="1">
      <c r="A470" s="108" t="s">
        <v>1356</v>
      </c>
      <c r="B470" s="140"/>
      <c r="C470" s="190" t="s">
        <v>2544</v>
      </c>
      <c r="D470" s="168">
        <v>7.4181818181818189</v>
      </c>
      <c r="E470" s="160">
        <f>Tabla33[[#This Row],[PRECIO UNITARIO EN Bs]]/$F$6</f>
        <v>1.5723149254306525</v>
      </c>
      <c r="F470" s="129" t="s">
        <v>2018</v>
      </c>
      <c r="G470" s="129" t="s">
        <v>1957</v>
      </c>
      <c r="H470" s="130" t="s">
        <v>2507</v>
      </c>
      <c r="I470" s="143">
        <v>1</v>
      </c>
      <c r="J470" s="150" t="s">
        <v>2129</v>
      </c>
      <c r="K470" s="151"/>
      <c r="L470" s="109">
        <f>IFERROR((B470*E470),"")</f>
        <v>0</v>
      </c>
      <c r="M470" s="110">
        <f>IFERROR((B470*D470),"")</f>
        <v>0</v>
      </c>
      <c r="N470" s="111"/>
      <c r="O470" s="102"/>
      <c r="P470" s="103"/>
      <c r="Q470" s="103"/>
      <c r="R470" s="104"/>
      <c r="S470" s="103"/>
      <c r="T470" s="114"/>
      <c r="U470" s="114"/>
      <c r="V470" s="54"/>
      <c r="W470" s="54"/>
      <c r="X470" s="54"/>
      <c r="Y470" s="54"/>
      <c r="AA470" s="56"/>
      <c r="AC470" s="57"/>
    </row>
    <row r="471" spans="1:29" ht="30" customHeight="1">
      <c r="A471" s="99" t="s">
        <v>1357</v>
      </c>
      <c r="B471" s="140"/>
      <c r="C471" s="152" t="s">
        <v>1861</v>
      </c>
      <c r="D471" s="169">
        <v>11.792857142857143</v>
      </c>
      <c r="E471" s="161">
        <f>Tabla33[[#This Row],[PRECIO UNITARIO EN Bs]]/$F$6</f>
        <v>2.4995458123902381</v>
      </c>
      <c r="F471" s="131" t="s">
        <v>1996</v>
      </c>
      <c r="G471" s="131" t="s">
        <v>1958</v>
      </c>
      <c r="H471" s="132" t="s">
        <v>1888</v>
      </c>
      <c r="I471" s="144"/>
      <c r="J471" s="153">
        <v>7898910350062</v>
      </c>
      <c r="K471" s="154"/>
      <c r="L471" s="112">
        <f>IFERROR((B471*E471),"")</f>
        <v>0</v>
      </c>
      <c r="M471" s="113">
        <f>IFERROR((B471*D471),"")</f>
        <v>0</v>
      </c>
      <c r="N471" s="111"/>
      <c r="O471" s="102"/>
      <c r="P471" s="103"/>
      <c r="Q471" s="103"/>
      <c r="R471" s="104"/>
      <c r="S471" s="103"/>
      <c r="T471" s="114"/>
      <c r="U471" s="114"/>
      <c r="V471" s="54"/>
      <c r="W471" s="54"/>
      <c r="X471" s="54"/>
      <c r="Y471" s="54"/>
      <c r="AA471" s="56"/>
      <c r="AC471" s="57"/>
    </row>
    <row r="472" spans="1:29" ht="30" customHeight="1">
      <c r="A472" s="108" t="s">
        <v>1358</v>
      </c>
      <c r="B472" s="140"/>
      <c r="C472" s="149" t="s">
        <v>1862</v>
      </c>
      <c r="D472" s="168">
        <v>30.62222222222222</v>
      </c>
      <c r="E472" s="160">
        <f>Tabla33[[#This Row],[PRECIO UNITARIO EN Bs]]/$F$6</f>
        <v>6.490509161132306</v>
      </c>
      <c r="F472" s="129" t="s">
        <v>1984</v>
      </c>
      <c r="G472" s="129" t="s">
        <v>1901</v>
      </c>
      <c r="H472" s="130" t="s">
        <v>1888</v>
      </c>
      <c r="I472" s="143"/>
      <c r="J472" s="150">
        <v>7591196003447</v>
      </c>
      <c r="K472" s="151"/>
      <c r="L472" s="109">
        <f>IFERROR((B472*E472),"")</f>
        <v>0</v>
      </c>
      <c r="M472" s="110">
        <f>IFERROR((B472*D472),"")</f>
        <v>0</v>
      </c>
      <c r="N472" s="111"/>
      <c r="O472" s="102"/>
      <c r="P472" s="103"/>
      <c r="Q472" s="103"/>
      <c r="R472" s="104"/>
      <c r="S472" s="103"/>
      <c r="T472" s="114"/>
      <c r="U472" s="114"/>
      <c r="V472" s="54"/>
      <c r="W472" s="54"/>
      <c r="X472" s="54"/>
      <c r="Y472" s="54"/>
      <c r="AA472" s="56"/>
      <c r="AC472" s="57"/>
    </row>
    <row r="473" spans="1:29" ht="30" customHeight="1">
      <c r="A473" s="99" t="s">
        <v>1359</v>
      </c>
      <c r="B473" s="140"/>
      <c r="C473" s="152" t="s">
        <v>1676</v>
      </c>
      <c r="D473" s="169">
        <v>5.3726562500000004</v>
      </c>
      <c r="E473" s="161">
        <f>Tabla33[[#This Row],[PRECIO UNITARIO EN Bs]]/$F$6</f>
        <v>1.1387571534548537</v>
      </c>
      <c r="F473" s="131" t="s">
        <v>1985</v>
      </c>
      <c r="G473" s="131" t="s">
        <v>1914</v>
      </c>
      <c r="H473" s="132" t="s">
        <v>1889</v>
      </c>
      <c r="I473" s="144" t="s">
        <v>2084</v>
      </c>
      <c r="J473" s="153">
        <v>7800061330107</v>
      </c>
      <c r="K473" s="154"/>
      <c r="L473" s="112">
        <f>IFERROR((B473*E473),"")</f>
        <v>0</v>
      </c>
      <c r="M473" s="113">
        <f>IFERROR((B473*D473),"")</f>
        <v>0</v>
      </c>
      <c r="N473" s="111"/>
      <c r="O473" s="102"/>
      <c r="P473" s="103"/>
      <c r="Q473" s="103"/>
      <c r="R473" s="104"/>
      <c r="S473" s="103"/>
      <c r="T473" s="114"/>
      <c r="U473" s="114"/>
      <c r="V473" s="54"/>
      <c r="W473" s="54"/>
      <c r="X473" s="54"/>
      <c r="Y473" s="54"/>
      <c r="AA473" s="56"/>
      <c r="AC473" s="57"/>
    </row>
    <row r="474" spans="1:29" ht="30" customHeight="1">
      <c r="A474" s="108" t="s">
        <v>1360</v>
      </c>
      <c r="B474" s="140"/>
      <c r="C474" s="149" t="s">
        <v>1863</v>
      </c>
      <c r="D474" s="168">
        <v>13.8424</v>
      </c>
      <c r="E474" s="160">
        <f>Tabla33[[#This Row],[PRECIO UNITARIO EN Bs]]/$F$6</f>
        <v>2.9339550657058076</v>
      </c>
      <c r="F474" s="129" t="s">
        <v>1973</v>
      </c>
      <c r="G474" s="129" t="s">
        <v>1901</v>
      </c>
      <c r="H474" s="130" t="s">
        <v>1888</v>
      </c>
      <c r="I474" s="143"/>
      <c r="J474" s="150">
        <v>7591196004093</v>
      </c>
      <c r="K474" s="151"/>
      <c r="L474" s="109">
        <f>IFERROR((B474*E474),"")</f>
        <v>0</v>
      </c>
      <c r="M474" s="110">
        <f>IFERROR((B474*D474),"")</f>
        <v>0</v>
      </c>
      <c r="N474" s="111"/>
      <c r="O474" s="102"/>
      <c r="P474" s="103"/>
      <c r="Q474" s="103"/>
      <c r="R474" s="104"/>
      <c r="S474" s="103"/>
      <c r="T474" s="114"/>
      <c r="U474" s="114"/>
      <c r="V474" s="54"/>
      <c r="W474" s="54"/>
      <c r="X474" s="54"/>
      <c r="Y474" s="54"/>
      <c r="AA474" s="56"/>
      <c r="AC474" s="57"/>
    </row>
    <row r="475" spans="1:29" ht="30" customHeight="1">
      <c r="A475" s="99" t="s">
        <v>1361</v>
      </c>
      <c r="B475" s="140"/>
      <c r="C475" s="152" t="s">
        <v>1864</v>
      </c>
      <c r="D475" s="169">
        <v>51.23</v>
      </c>
      <c r="E475" s="161">
        <f>Tabla33[[#This Row],[PRECIO UNITARIO EN Bs]]/$F$6</f>
        <v>10.858414582450191</v>
      </c>
      <c r="F475" s="131" t="s">
        <v>1992</v>
      </c>
      <c r="G475" s="131" t="s">
        <v>1926</v>
      </c>
      <c r="H475" s="132" t="s">
        <v>1888</v>
      </c>
      <c r="I475" s="144"/>
      <c r="J475" s="153">
        <v>7592637397392</v>
      </c>
      <c r="K475" s="154"/>
      <c r="L475" s="112">
        <f>IFERROR((B475*E475),"")</f>
        <v>0</v>
      </c>
      <c r="M475" s="113">
        <f>IFERROR((B475*D475),"")</f>
        <v>0</v>
      </c>
      <c r="N475" s="111"/>
      <c r="O475" s="102"/>
      <c r="P475" s="103"/>
      <c r="Q475" s="103"/>
      <c r="R475" s="104"/>
      <c r="S475" s="103"/>
      <c r="T475" s="114"/>
      <c r="U475" s="114"/>
      <c r="V475" s="54"/>
      <c r="W475" s="54"/>
      <c r="X475" s="54"/>
      <c r="Y475" s="54"/>
      <c r="AA475" s="56"/>
      <c r="AC475" s="57"/>
    </row>
    <row r="476" spans="1:29" ht="30" customHeight="1">
      <c r="A476" s="108" t="s">
        <v>1362</v>
      </c>
      <c r="B476" s="140"/>
      <c r="C476" s="149" t="s">
        <v>1677</v>
      </c>
      <c r="D476" s="168">
        <v>12.102380952380953</v>
      </c>
      <c r="E476" s="160">
        <f>Tabla33[[#This Row],[PRECIO UNITARIO EN Bs]]/$F$6</f>
        <v>2.5651506893558613</v>
      </c>
      <c r="F476" s="129" t="s">
        <v>2019</v>
      </c>
      <c r="G476" s="129" t="s">
        <v>1917</v>
      </c>
      <c r="H476" s="130" t="s">
        <v>1888</v>
      </c>
      <c r="I476" s="143"/>
      <c r="J476" s="150">
        <v>18906101701602</v>
      </c>
      <c r="K476" s="151"/>
      <c r="L476" s="109">
        <f>IFERROR((B476*E476),"")</f>
        <v>0</v>
      </c>
      <c r="M476" s="110">
        <f>IFERROR((B476*D476),"")</f>
        <v>0</v>
      </c>
      <c r="N476" s="111"/>
      <c r="O476" s="102"/>
      <c r="P476" s="103"/>
      <c r="Q476" s="103"/>
      <c r="R476" s="104"/>
      <c r="S476" s="103"/>
      <c r="T476" s="114"/>
      <c r="U476" s="114"/>
      <c r="V476" s="54"/>
      <c r="W476" s="54"/>
      <c r="X476" s="54"/>
      <c r="Y476" s="54"/>
      <c r="AA476" s="56"/>
      <c r="AC476" s="57"/>
    </row>
    <row r="477" spans="1:29" ht="30" customHeight="1">
      <c r="A477" s="99" t="s">
        <v>1363</v>
      </c>
      <c r="B477" s="140"/>
      <c r="C477" s="152" t="s">
        <v>1865</v>
      </c>
      <c r="D477" s="169">
        <v>8.1120000000000001</v>
      </c>
      <c r="E477" s="161">
        <f>Tabla33[[#This Row],[PRECIO UNITARIO EN Bs]]/$F$6</f>
        <v>1.7193726155150488</v>
      </c>
      <c r="F477" s="131" t="s">
        <v>1995</v>
      </c>
      <c r="G477" s="131" t="s">
        <v>1901</v>
      </c>
      <c r="H477" s="132" t="s">
        <v>1888</v>
      </c>
      <c r="I477" s="144"/>
      <c r="J477" s="153">
        <v>7591196003409</v>
      </c>
      <c r="K477" s="154"/>
      <c r="L477" s="112">
        <f>IFERROR((B477*E477),"")</f>
        <v>0</v>
      </c>
      <c r="M477" s="113">
        <f>IFERROR((B477*D477),"")</f>
        <v>0</v>
      </c>
      <c r="N477" s="111"/>
      <c r="O477" s="102"/>
      <c r="P477" s="103"/>
      <c r="Q477" s="103"/>
      <c r="R477" s="104"/>
      <c r="S477" s="103"/>
      <c r="T477" s="114"/>
      <c r="U477" s="114"/>
      <c r="V477" s="54"/>
      <c r="W477" s="54"/>
      <c r="X477" s="54"/>
      <c r="Y477" s="54"/>
      <c r="AA477" s="56"/>
      <c r="AC477" s="57"/>
    </row>
    <row r="478" spans="1:29" ht="30" customHeight="1">
      <c r="A478" s="108" t="s">
        <v>2376</v>
      </c>
      <c r="B478" s="140"/>
      <c r="C478" s="149" t="s">
        <v>2380</v>
      </c>
      <c r="D478" s="168">
        <v>13.48</v>
      </c>
      <c r="E478" s="160">
        <f>Tabla33[[#This Row],[PRECIO UNITARIO EN Bs]]/$F$6</f>
        <v>2.8571428571428572</v>
      </c>
      <c r="F478" s="129" t="s">
        <v>1975</v>
      </c>
      <c r="G478" s="129" t="s">
        <v>1926</v>
      </c>
      <c r="H478" s="130" t="s">
        <v>1888</v>
      </c>
      <c r="I478" s="143"/>
      <c r="J478" s="150">
        <v>7592637005068</v>
      </c>
      <c r="K478" s="151"/>
      <c r="L478" s="109">
        <f>IFERROR((B478*E478),"")</f>
        <v>0</v>
      </c>
      <c r="M478" s="110">
        <f>IFERROR((B478*D478),"")</f>
        <v>0</v>
      </c>
      <c r="N478" s="111"/>
      <c r="O478" s="102"/>
      <c r="P478" s="103"/>
      <c r="Q478" s="103"/>
      <c r="R478" s="104"/>
      <c r="S478" s="103"/>
      <c r="T478" s="114"/>
      <c r="U478" s="114"/>
      <c r="V478" s="54"/>
      <c r="W478" s="54"/>
      <c r="X478" s="54"/>
      <c r="Y478" s="54"/>
      <c r="AA478" s="56"/>
      <c r="AC478" s="57"/>
    </row>
    <row r="479" spans="1:29" ht="30" customHeight="1">
      <c r="A479" s="99" t="s">
        <v>1364</v>
      </c>
      <c r="B479" s="140"/>
      <c r="C479" s="185" t="s">
        <v>1678</v>
      </c>
      <c r="D479" s="186">
        <v>10.36</v>
      </c>
      <c r="E479" s="187">
        <f>Tabla33[[#This Row],[PRECIO UNITARIO EN Bs]]/$F$6</f>
        <v>2.1958456973293767</v>
      </c>
      <c r="F479" s="188" t="s">
        <v>1975</v>
      </c>
      <c r="G479" s="188" t="s">
        <v>1926</v>
      </c>
      <c r="H479" s="132" t="s">
        <v>1888</v>
      </c>
      <c r="I479" s="144"/>
      <c r="J479" s="153">
        <v>7592637005082</v>
      </c>
      <c r="K479" s="154"/>
      <c r="L479" s="112">
        <f>IFERROR((B479*E479),"")</f>
        <v>0</v>
      </c>
      <c r="M479" s="113">
        <f>IFERROR((B479*D479),"")</f>
        <v>0</v>
      </c>
      <c r="N479" s="111"/>
      <c r="O479" s="102"/>
      <c r="P479" s="103"/>
      <c r="Q479" s="103"/>
      <c r="R479" s="104"/>
      <c r="S479" s="103"/>
      <c r="T479" s="114"/>
      <c r="U479" s="114"/>
      <c r="V479" s="54"/>
      <c r="W479" s="54"/>
      <c r="X479" s="54"/>
      <c r="Y479" s="54"/>
      <c r="AA479" s="56"/>
      <c r="AC479" s="57"/>
    </row>
    <row r="480" spans="1:29" ht="30" customHeight="1">
      <c r="A480" s="108" t="s">
        <v>1365</v>
      </c>
      <c r="B480" s="140"/>
      <c r="C480" s="149" t="s">
        <v>1679</v>
      </c>
      <c r="D480" s="168">
        <v>16.47</v>
      </c>
      <c r="E480" s="160">
        <f>Tabla33[[#This Row],[PRECIO UNITARIO EN Bs]]/$F$6</f>
        <v>3.4908859686307756</v>
      </c>
      <c r="F480" s="129" t="s">
        <v>1975</v>
      </c>
      <c r="G480" s="129" t="s">
        <v>1926</v>
      </c>
      <c r="H480" s="130" t="s">
        <v>1888</v>
      </c>
      <c r="I480" s="143"/>
      <c r="J480" s="150">
        <v>7592637005099</v>
      </c>
      <c r="K480" s="151"/>
      <c r="L480" s="109">
        <f>IFERROR((B480*E480),"")</f>
        <v>0</v>
      </c>
      <c r="M480" s="110">
        <f>IFERROR((B480*D480),"")</f>
        <v>0</v>
      </c>
      <c r="N480" s="111"/>
      <c r="O480" s="102"/>
      <c r="P480" s="103"/>
      <c r="Q480" s="103"/>
      <c r="R480" s="104"/>
      <c r="S480" s="103"/>
      <c r="T480" s="114"/>
      <c r="U480" s="114"/>
      <c r="V480" s="54"/>
      <c r="W480" s="54"/>
      <c r="X480" s="54"/>
      <c r="Y480" s="54"/>
      <c r="AA480" s="56"/>
      <c r="AC480" s="57"/>
    </row>
    <row r="481" spans="1:29" ht="30" customHeight="1">
      <c r="A481" s="99" t="s">
        <v>1366</v>
      </c>
      <c r="B481" s="140"/>
      <c r="C481" s="152" t="s">
        <v>1680</v>
      </c>
      <c r="D481" s="169">
        <v>27.77</v>
      </c>
      <c r="E481" s="161">
        <f>Tabla33[[#This Row],[PRECIO UNITARIO EN Bs]]/$F$6</f>
        <v>5.8859686307757526</v>
      </c>
      <c r="F481" s="131" t="s">
        <v>1975</v>
      </c>
      <c r="G481" s="131" t="s">
        <v>1926</v>
      </c>
      <c r="H481" s="132" t="s">
        <v>1888</v>
      </c>
      <c r="I481" s="144"/>
      <c r="J481" s="153">
        <v>7592637001190</v>
      </c>
      <c r="K481" s="154"/>
      <c r="L481" s="112">
        <f>IFERROR((B481*E481),"")</f>
        <v>0</v>
      </c>
      <c r="M481" s="113">
        <f>IFERROR((B481*D481),"")</f>
        <v>0</v>
      </c>
      <c r="N481" s="111"/>
      <c r="O481" s="102"/>
      <c r="P481" s="103"/>
      <c r="Q481" s="103"/>
      <c r="R481" s="104"/>
      <c r="S481" s="103"/>
      <c r="T481" s="114"/>
      <c r="U481" s="114"/>
      <c r="V481" s="54"/>
      <c r="W481" s="54"/>
      <c r="X481" s="54"/>
      <c r="Y481" s="54"/>
      <c r="AA481" s="56"/>
      <c r="AC481" s="57"/>
    </row>
    <row r="482" spans="1:29" ht="30" customHeight="1">
      <c r="A482" s="108" t="s">
        <v>1367</v>
      </c>
      <c r="B482" s="140"/>
      <c r="C482" s="149" t="s">
        <v>1681</v>
      </c>
      <c r="D482" s="168">
        <v>14.97</v>
      </c>
      <c r="E482" s="160">
        <f>Tabla33[[#This Row],[PRECIO UNITARIO EN Bs]]/$F$6</f>
        <v>3.172954641797372</v>
      </c>
      <c r="F482" s="129" t="s">
        <v>1975</v>
      </c>
      <c r="G482" s="129" t="s">
        <v>1926</v>
      </c>
      <c r="H482" s="130" t="s">
        <v>1888</v>
      </c>
      <c r="I482" s="143"/>
      <c r="J482" s="150">
        <v>7592637005075</v>
      </c>
      <c r="K482" s="151"/>
      <c r="L482" s="109">
        <f>IFERROR((B482*E482),"")</f>
        <v>0</v>
      </c>
      <c r="M482" s="110">
        <f>IFERROR((B482*D482),"")</f>
        <v>0</v>
      </c>
      <c r="N482" s="111"/>
      <c r="O482" s="102"/>
      <c r="P482" s="103"/>
      <c r="Q482" s="103"/>
      <c r="R482" s="104"/>
      <c r="S482" s="103"/>
      <c r="T482" s="114"/>
      <c r="U482" s="114"/>
      <c r="V482" s="54"/>
      <c r="W482" s="54"/>
      <c r="X482" s="54"/>
      <c r="Y482" s="54"/>
      <c r="AA482" s="56"/>
      <c r="AC482" s="57"/>
    </row>
    <row r="483" spans="1:29" ht="30" customHeight="1">
      <c r="A483" s="99" t="s">
        <v>1368</v>
      </c>
      <c r="B483" s="140"/>
      <c r="C483" s="152" t="s">
        <v>1682</v>
      </c>
      <c r="D483" s="169">
        <v>17.850000000000001</v>
      </c>
      <c r="E483" s="161">
        <f>Tabla33[[#This Row],[PRECIO UNITARIO EN Bs]]/$F$6</f>
        <v>3.7833827893175078</v>
      </c>
      <c r="F483" s="131" t="s">
        <v>1975</v>
      </c>
      <c r="G483" s="131" t="s">
        <v>1926</v>
      </c>
      <c r="H483" s="132" t="s">
        <v>1888</v>
      </c>
      <c r="I483" s="144"/>
      <c r="J483" s="153">
        <v>4592637000391</v>
      </c>
      <c r="K483" s="154"/>
      <c r="L483" s="112">
        <f>IFERROR((B483*E483),"")</f>
        <v>0</v>
      </c>
      <c r="M483" s="113">
        <f>IFERROR((B483*D483),"")</f>
        <v>0</v>
      </c>
      <c r="N483" s="111"/>
      <c r="O483" s="102"/>
      <c r="P483" s="103"/>
      <c r="Q483" s="103"/>
      <c r="R483" s="104"/>
      <c r="S483" s="103"/>
      <c r="T483" s="114"/>
      <c r="U483" s="114"/>
      <c r="V483" s="54"/>
      <c r="W483" s="54"/>
      <c r="X483" s="54"/>
      <c r="Y483" s="54"/>
      <c r="AA483" s="56"/>
      <c r="AC483" s="57"/>
    </row>
    <row r="484" spans="1:29" ht="30" customHeight="1">
      <c r="A484" s="108" t="s">
        <v>1369</v>
      </c>
      <c r="B484" s="140"/>
      <c r="C484" s="149" t="s">
        <v>1866</v>
      </c>
      <c r="D484" s="168">
        <v>16.229365079365081</v>
      </c>
      <c r="E484" s="160">
        <f>Tabla33[[#This Row],[PRECIO UNITARIO EN Bs]]/$F$6</f>
        <v>3.4398823822308353</v>
      </c>
      <c r="F484" s="129" t="s">
        <v>2060</v>
      </c>
      <c r="G484" s="129" t="s">
        <v>1956</v>
      </c>
      <c r="H484" s="130" t="s">
        <v>1888</v>
      </c>
      <c r="I484" s="143"/>
      <c r="J484" s="150" t="s">
        <v>2130</v>
      </c>
      <c r="K484" s="151"/>
      <c r="L484" s="109">
        <f>IFERROR((B484*E484),"")</f>
        <v>0</v>
      </c>
      <c r="M484" s="110">
        <f>IFERROR((B484*D484),"")</f>
        <v>0</v>
      </c>
      <c r="N484" s="111"/>
      <c r="O484" s="102"/>
      <c r="P484" s="103"/>
      <c r="Q484" s="103"/>
      <c r="R484" s="104"/>
      <c r="S484" s="103"/>
      <c r="T484" s="114"/>
      <c r="U484" s="114"/>
      <c r="V484" s="54"/>
      <c r="W484" s="54"/>
      <c r="X484" s="54"/>
      <c r="Y484" s="54"/>
      <c r="AA484" s="56"/>
      <c r="AC484" s="57"/>
    </row>
    <row r="485" spans="1:29" ht="30" customHeight="1">
      <c r="A485" s="99" t="s">
        <v>1370</v>
      </c>
      <c r="B485" s="140"/>
      <c r="C485" s="152" t="s">
        <v>1683</v>
      </c>
      <c r="D485" s="169">
        <v>11.235714285714288</v>
      </c>
      <c r="E485" s="161">
        <f>Tabla33[[#This Row],[PRECIO UNITARIO EN Bs]]/$F$6</f>
        <v>2.3814570338521168</v>
      </c>
      <c r="F485" s="131" t="s">
        <v>2019</v>
      </c>
      <c r="G485" s="131" t="s">
        <v>1917</v>
      </c>
      <c r="H485" s="132" t="s">
        <v>1888</v>
      </c>
      <c r="I485" s="144"/>
      <c r="J485" s="153" t="s">
        <v>2131</v>
      </c>
      <c r="K485" s="154"/>
      <c r="L485" s="112">
        <f>IFERROR((B485*E485),"")</f>
        <v>0</v>
      </c>
      <c r="M485" s="113">
        <f>IFERROR((B485*D485),"")</f>
        <v>0</v>
      </c>
      <c r="N485" s="111"/>
      <c r="O485" s="102"/>
      <c r="P485" s="103"/>
      <c r="Q485" s="103"/>
      <c r="R485" s="104"/>
      <c r="S485" s="103"/>
      <c r="T485" s="114"/>
      <c r="U485" s="114"/>
      <c r="V485" s="54"/>
      <c r="W485" s="54"/>
      <c r="X485" s="54"/>
      <c r="Y485" s="54"/>
      <c r="AA485" s="56"/>
      <c r="AC485" s="57"/>
    </row>
    <row r="486" spans="1:29" ht="30" customHeight="1">
      <c r="A486" s="108" t="s">
        <v>1371</v>
      </c>
      <c r="B486" s="140"/>
      <c r="C486" s="149" t="s">
        <v>1684</v>
      </c>
      <c r="D486" s="168">
        <v>11.483333333333334</v>
      </c>
      <c r="E486" s="160">
        <f>Tabla33[[#This Row],[PRECIO UNITARIO EN Bs]]/$F$6</f>
        <v>2.4339409354246153</v>
      </c>
      <c r="F486" s="129" t="s">
        <v>1977</v>
      </c>
      <c r="G486" s="129" t="s">
        <v>1916</v>
      </c>
      <c r="H486" s="130" t="s">
        <v>1888</v>
      </c>
      <c r="I486" s="143"/>
      <c r="J486" s="150" t="s">
        <v>2132</v>
      </c>
      <c r="K486" s="151"/>
      <c r="L486" s="109">
        <f>IFERROR((B486*E486),"")</f>
        <v>0</v>
      </c>
      <c r="M486" s="110">
        <f>IFERROR((B486*D486),"")</f>
        <v>0</v>
      </c>
      <c r="N486" s="111"/>
      <c r="O486" s="102"/>
      <c r="P486" s="103"/>
      <c r="Q486" s="103"/>
      <c r="R486" s="104"/>
      <c r="S486" s="103"/>
      <c r="T486" s="114"/>
      <c r="U486" s="114"/>
      <c r="V486" s="54"/>
      <c r="W486" s="54"/>
      <c r="X486" s="54"/>
      <c r="Y486" s="54"/>
      <c r="AA486" s="56"/>
      <c r="AC486" s="57"/>
    </row>
    <row r="487" spans="1:29" ht="30" customHeight="1">
      <c r="A487" s="99" t="s">
        <v>1372</v>
      </c>
      <c r="B487" s="140"/>
      <c r="C487" s="152" t="s">
        <v>1685</v>
      </c>
      <c r="D487" s="169">
        <v>7.1809523809523812</v>
      </c>
      <c r="E487" s="161">
        <f>Tabla33[[#This Row],[PRECIO UNITARIO EN Bs]]/$F$6</f>
        <v>1.5220331456024547</v>
      </c>
      <c r="F487" s="131" t="s">
        <v>1985</v>
      </c>
      <c r="G487" s="131" t="s">
        <v>1909</v>
      </c>
      <c r="H487" s="132" t="s">
        <v>1888</v>
      </c>
      <c r="I487" s="144"/>
      <c r="J487" s="153">
        <v>7468999198666</v>
      </c>
      <c r="K487" s="154"/>
      <c r="L487" s="112">
        <f>IFERROR((B487*E487),"")</f>
        <v>0</v>
      </c>
      <c r="M487" s="113">
        <f>IFERROR((B487*D487),"")</f>
        <v>0</v>
      </c>
      <c r="N487" s="111"/>
      <c r="O487" s="102"/>
      <c r="P487" s="103"/>
      <c r="Q487" s="103"/>
      <c r="R487" s="104"/>
      <c r="S487" s="103"/>
      <c r="T487" s="114"/>
      <c r="U487" s="114"/>
      <c r="V487" s="54"/>
      <c r="W487" s="54"/>
      <c r="X487" s="54"/>
      <c r="Y487" s="54"/>
      <c r="AA487" s="56"/>
      <c r="AC487" s="57"/>
    </row>
    <row r="488" spans="1:29" ht="30" customHeight="1">
      <c r="A488" s="108" t="s">
        <v>1373</v>
      </c>
      <c r="B488" s="140"/>
      <c r="C488" s="185" t="s">
        <v>1686</v>
      </c>
      <c r="D488" s="186">
        <v>243.36825396825395</v>
      </c>
      <c r="E488" s="187">
        <f>Tabla33[[#This Row],[PRECIO UNITARIO EN Bs]]/$F$6</f>
        <v>51.582927928837208</v>
      </c>
      <c r="F488" s="188" t="s">
        <v>2008</v>
      </c>
      <c r="G488" s="188" t="s">
        <v>1891</v>
      </c>
      <c r="H488" s="130" t="s">
        <v>1888</v>
      </c>
      <c r="I488" s="143"/>
      <c r="J488" s="150">
        <v>7598008000731</v>
      </c>
      <c r="K488" s="151"/>
      <c r="L488" s="109">
        <f>IFERROR((B488*E488),"")</f>
        <v>0</v>
      </c>
      <c r="M488" s="110">
        <f>IFERROR((B488*D488),"")</f>
        <v>0</v>
      </c>
      <c r="N488" s="111"/>
      <c r="O488" s="102"/>
      <c r="P488" s="103"/>
      <c r="Q488" s="103"/>
      <c r="R488" s="104"/>
      <c r="S488" s="103"/>
      <c r="T488" s="114"/>
      <c r="U488" s="114"/>
      <c r="V488" s="54"/>
      <c r="W488" s="54"/>
      <c r="X488" s="54"/>
      <c r="Y488" s="54"/>
      <c r="AA488" s="56"/>
      <c r="AC488" s="57"/>
    </row>
    <row r="489" spans="1:29" ht="30" customHeight="1">
      <c r="A489" s="99" t="s">
        <v>1374</v>
      </c>
      <c r="B489" s="140"/>
      <c r="C489" s="152" t="s">
        <v>2264</v>
      </c>
      <c r="D489" s="169">
        <v>5.303174603174603</v>
      </c>
      <c r="E489" s="161">
        <f>Tabla33[[#This Row],[PRECIO UNITARIO EN Bs]]/$F$6</f>
        <v>1.1240302253443415</v>
      </c>
      <c r="F489" s="131" t="s">
        <v>1999</v>
      </c>
      <c r="G489" s="131" t="s">
        <v>1925</v>
      </c>
      <c r="H489" s="132" t="s">
        <v>1888</v>
      </c>
      <c r="I489" s="144"/>
      <c r="J489" s="153">
        <v>7898158694416</v>
      </c>
      <c r="K489" s="154"/>
      <c r="L489" s="112">
        <f>IFERROR((B489*E489),"")</f>
        <v>0</v>
      </c>
      <c r="M489" s="113">
        <f>IFERROR((B489*D489),"")</f>
        <v>0</v>
      </c>
      <c r="N489" s="111"/>
      <c r="O489" s="102"/>
      <c r="P489" s="103"/>
      <c r="Q489" s="103"/>
      <c r="R489" s="104"/>
      <c r="S489" s="103"/>
      <c r="T489" s="114"/>
      <c r="U489" s="114"/>
      <c r="V489" s="54"/>
      <c r="W489" s="54"/>
      <c r="X489" s="54"/>
      <c r="Y489" s="54"/>
      <c r="AA489" s="56"/>
      <c r="AC489" s="57"/>
    </row>
    <row r="490" spans="1:29" ht="30" customHeight="1">
      <c r="A490" s="108" t="s">
        <v>1375</v>
      </c>
      <c r="B490" s="140"/>
      <c r="C490" s="185" t="s">
        <v>1687</v>
      </c>
      <c r="D490" s="186">
        <v>1.3412698412698414</v>
      </c>
      <c r="E490" s="187">
        <f>Tabla33[[#This Row],[PRECIO UNITARIO EN Bs]]/$F$6</f>
        <v>0.28428780018436656</v>
      </c>
      <c r="F490" s="188" t="s">
        <v>1972</v>
      </c>
      <c r="G490" s="188" t="s">
        <v>1891</v>
      </c>
      <c r="H490" s="130" t="s">
        <v>1888</v>
      </c>
      <c r="I490" s="143"/>
      <c r="J490" s="150">
        <v>7598008000571</v>
      </c>
      <c r="K490" s="151"/>
      <c r="L490" s="109">
        <f>IFERROR((B490*E490),"")</f>
        <v>0</v>
      </c>
      <c r="M490" s="110">
        <f>IFERROR((B490*D490),"")</f>
        <v>0</v>
      </c>
      <c r="N490" s="111"/>
      <c r="O490" s="102"/>
      <c r="P490" s="103"/>
      <c r="Q490" s="103"/>
      <c r="R490" s="104"/>
      <c r="S490" s="103"/>
      <c r="T490" s="114"/>
      <c r="U490" s="114"/>
      <c r="V490" s="54"/>
      <c r="W490" s="54"/>
      <c r="X490" s="54"/>
      <c r="Y490" s="54"/>
      <c r="AA490" s="56"/>
      <c r="AC490" s="57"/>
    </row>
    <row r="491" spans="1:29" ht="30" customHeight="1">
      <c r="A491" s="99" t="s">
        <v>1376</v>
      </c>
      <c r="B491" s="140"/>
      <c r="C491" s="185" t="s">
        <v>1688</v>
      </c>
      <c r="D491" s="186">
        <v>1.9603174603174605</v>
      </c>
      <c r="E491" s="187">
        <f>Tabla33[[#This Row],[PRECIO UNITARIO EN Bs]]/$F$6</f>
        <v>0.41549755411561262</v>
      </c>
      <c r="F491" s="188" t="s">
        <v>1972</v>
      </c>
      <c r="G491" s="188" t="s">
        <v>1891</v>
      </c>
      <c r="H491" s="132" t="s">
        <v>1888</v>
      </c>
      <c r="I491" s="144"/>
      <c r="J491" s="153">
        <v>7598008000588</v>
      </c>
      <c r="K491" s="154"/>
      <c r="L491" s="112">
        <f>IFERROR((B491*E491),"")</f>
        <v>0</v>
      </c>
      <c r="M491" s="113">
        <f>IFERROR((B491*D491),"")</f>
        <v>0</v>
      </c>
      <c r="N491" s="111"/>
      <c r="O491" s="102"/>
      <c r="P491" s="103"/>
      <c r="Q491" s="103"/>
      <c r="R491" s="104"/>
      <c r="S491" s="103"/>
      <c r="T491" s="114"/>
      <c r="U491" s="114"/>
      <c r="V491" s="54"/>
      <c r="W491" s="54"/>
      <c r="X491" s="54"/>
      <c r="Y491" s="54"/>
      <c r="AA491" s="56"/>
      <c r="AC491" s="57"/>
    </row>
    <row r="492" spans="1:29" ht="30" customHeight="1">
      <c r="A492" s="108" t="s">
        <v>2435</v>
      </c>
      <c r="B492" s="140"/>
      <c r="C492" s="149" t="s">
        <v>2487</v>
      </c>
      <c r="D492" s="168">
        <v>30.42</v>
      </c>
      <c r="E492" s="160">
        <f>Tabla33[[#This Row],[PRECIO UNITARIO EN Bs]]/$F$6</f>
        <v>6.4476473081814332</v>
      </c>
      <c r="F492" s="129" t="s">
        <v>2190</v>
      </c>
      <c r="G492" s="129" t="s">
        <v>1899</v>
      </c>
      <c r="H492" s="130" t="s">
        <v>1888</v>
      </c>
      <c r="I492" s="143"/>
      <c r="J492" s="150"/>
      <c r="K492" s="151"/>
      <c r="L492" s="109">
        <f>IFERROR((B492*E492),"")</f>
        <v>0</v>
      </c>
      <c r="M492" s="110">
        <f>IFERROR((B492*D492),"")</f>
        <v>0</v>
      </c>
      <c r="N492" s="111"/>
      <c r="O492" s="102"/>
      <c r="P492" s="103"/>
      <c r="Q492" s="103"/>
      <c r="R492" s="104"/>
      <c r="S492" s="103"/>
      <c r="T492" s="114"/>
      <c r="U492" s="114"/>
      <c r="V492" s="54"/>
      <c r="W492" s="54"/>
      <c r="X492" s="54"/>
      <c r="Y492" s="54"/>
      <c r="AA492" s="56"/>
      <c r="AC492" s="57"/>
    </row>
    <row r="493" spans="1:29" ht="30" customHeight="1">
      <c r="A493" s="99" t="s">
        <v>1377</v>
      </c>
      <c r="B493" s="140"/>
      <c r="C493" s="152" t="s">
        <v>1689</v>
      </c>
      <c r="D493" s="169">
        <v>16.900000000000002</v>
      </c>
      <c r="E493" s="161">
        <f>Tabla33[[#This Row],[PRECIO UNITARIO EN Bs]]/$F$6</f>
        <v>3.5820262823230187</v>
      </c>
      <c r="F493" s="131" t="s">
        <v>1999</v>
      </c>
      <c r="G493" s="131" t="s">
        <v>1922</v>
      </c>
      <c r="H493" s="132" t="s">
        <v>1889</v>
      </c>
      <c r="I493" s="144" t="s">
        <v>2084</v>
      </c>
      <c r="J493" s="153">
        <v>7591619519005</v>
      </c>
      <c r="K493" s="154"/>
      <c r="L493" s="112">
        <f>IFERROR((B493*E493),"")</f>
        <v>0</v>
      </c>
      <c r="M493" s="113">
        <f>IFERROR((B493*D493),"")</f>
        <v>0</v>
      </c>
      <c r="N493" s="111"/>
      <c r="O493" s="102"/>
      <c r="P493" s="103"/>
      <c r="Q493" s="103"/>
      <c r="R493" s="104"/>
      <c r="S493" s="103"/>
      <c r="T493" s="114"/>
      <c r="U493" s="114"/>
      <c r="V493" s="54"/>
      <c r="W493" s="54"/>
      <c r="X493" s="54"/>
      <c r="Y493" s="54"/>
      <c r="AA493" s="56"/>
      <c r="AC493" s="57"/>
    </row>
    <row r="494" spans="1:29" ht="30" customHeight="1">
      <c r="A494" s="108" t="s">
        <v>1378</v>
      </c>
      <c r="B494" s="140"/>
      <c r="C494" s="149" t="s">
        <v>1867</v>
      </c>
      <c r="D494" s="168">
        <v>7.1703125000000005</v>
      </c>
      <c r="E494" s="160">
        <f>Tabla33[[#This Row],[PRECIO UNITARIO EN Bs]]/$F$6</f>
        <v>1.5197779779567615</v>
      </c>
      <c r="F494" s="129" t="s">
        <v>2026</v>
      </c>
      <c r="G494" s="129" t="s">
        <v>1925</v>
      </c>
      <c r="H494" s="130" t="s">
        <v>1888</v>
      </c>
      <c r="I494" s="143"/>
      <c r="J494" s="150">
        <v>7898495604376</v>
      </c>
      <c r="K494" s="151"/>
      <c r="L494" s="109">
        <f>IFERROR((B494*E494),"")</f>
        <v>0</v>
      </c>
      <c r="M494" s="110">
        <f>IFERROR((B494*D494),"")</f>
        <v>0</v>
      </c>
      <c r="N494" s="111"/>
      <c r="O494" s="102"/>
      <c r="P494" s="103"/>
      <c r="Q494" s="103"/>
      <c r="R494" s="104"/>
      <c r="S494" s="103"/>
      <c r="T494" s="114"/>
      <c r="U494" s="114"/>
      <c r="V494" s="54"/>
      <c r="W494" s="54"/>
      <c r="X494" s="54"/>
      <c r="Y494" s="54"/>
      <c r="AA494" s="56"/>
      <c r="AC494" s="57"/>
    </row>
    <row r="495" spans="1:29" ht="30" customHeight="1">
      <c r="A495" s="99" t="s">
        <v>1379</v>
      </c>
      <c r="B495" s="140"/>
      <c r="C495" s="185" t="s">
        <v>1690</v>
      </c>
      <c r="D495" s="186">
        <v>2.3214285714285721</v>
      </c>
      <c r="E495" s="187">
        <f>Tabla33[[#This Row],[PRECIO UNITARIO EN Bs]]/$F$6</f>
        <v>0.49203657724217298</v>
      </c>
      <c r="F495" s="188" t="s">
        <v>1972</v>
      </c>
      <c r="G495" s="188" t="s">
        <v>1891</v>
      </c>
      <c r="H495" s="132" t="s">
        <v>1888</v>
      </c>
      <c r="I495" s="144"/>
      <c r="J495" s="153">
        <v>7598008000601</v>
      </c>
      <c r="K495" s="154"/>
      <c r="L495" s="112">
        <f>IFERROR((B495*E495),"")</f>
        <v>0</v>
      </c>
      <c r="M495" s="113">
        <f>IFERROR((B495*D495),"")</f>
        <v>0</v>
      </c>
      <c r="N495" s="111"/>
      <c r="O495" s="102"/>
      <c r="P495" s="103"/>
      <c r="Q495" s="103"/>
      <c r="R495" s="104"/>
      <c r="S495" s="103"/>
      <c r="T495" s="114"/>
      <c r="U495" s="114"/>
      <c r="V495" s="54"/>
      <c r="W495" s="54"/>
      <c r="X495" s="54"/>
      <c r="Y495" s="54"/>
      <c r="AA495" s="56"/>
      <c r="AC495" s="57"/>
    </row>
    <row r="496" spans="1:29" ht="30" customHeight="1">
      <c r="A496" s="108" t="s">
        <v>1380</v>
      </c>
      <c r="B496" s="140"/>
      <c r="C496" s="185" t="s">
        <v>1691</v>
      </c>
      <c r="D496" s="186">
        <v>5.303174603174603</v>
      </c>
      <c r="E496" s="187">
        <f>Tabla33[[#This Row],[PRECIO UNITARIO EN Bs]]/$F$6</f>
        <v>1.1240302253443415</v>
      </c>
      <c r="F496" s="188" t="s">
        <v>1985</v>
      </c>
      <c r="G496" s="188" t="s">
        <v>1891</v>
      </c>
      <c r="H496" s="130" t="s">
        <v>1888</v>
      </c>
      <c r="I496" s="143"/>
      <c r="J496" s="150">
        <v>7598008001219</v>
      </c>
      <c r="K496" s="151"/>
      <c r="L496" s="109">
        <f>IFERROR((B496*E496),"")</f>
        <v>0</v>
      </c>
      <c r="M496" s="110">
        <f>IFERROR((B496*D496),"")</f>
        <v>0</v>
      </c>
      <c r="N496" s="111"/>
      <c r="O496" s="102"/>
      <c r="P496" s="103"/>
      <c r="Q496" s="103"/>
      <c r="R496" s="104"/>
      <c r="S496" s="103"/>
      <c r="T496" s="114"/>
      <c r="U496" s="114"/>
      <c r="V496" s="54"/>
      <c r="W496" s="54"/>
      <c r="X496" s="54"/>
      <c r="Y496" s="54"/>
      <c r="AA496" s="56"/>
      <c r="AC496" s="57"/>
    </row>
    <row r="497" spans="1:29" ht="30" customHeight="1">
      <c r="A497" s="99" t="s">
        <v>1381</v>
      </c>
      <c r="B497" s="140"/>
      <c r="C497" s="152" t="s">
        <v>1692</v>
      </c>
      <c r="D497" s="169">
        <v>8.9865079365079374</v>
      </c>
      <c r="E497" s="161">
        <f>Tabla33[[#This Row],[PRECIO UNITARIO EN Bs]]/$F$6</f>
        <v>1.9047282612352558</v>
      </c>
      <c r="F497" s="131" t="s">
        <v>1985</v>
      </c>
      <c r="G497" s="131" t="s">
        <v>1895</v>
      </c>
      <c r="H497" s="132" t="s">
        <v>1888</v>
      </c>
      <c r="I497" s="144"/>
      <c r="J497" s="153">
        <v>189190009816</v>
      </c>
      <c r="K497" s="154"/>
      <c r="L497" s="112">
        <f>IFERROR((B497*E497),"")</f>
        <v>0</v>
      </c>
      <c r="M497" s="113">
        <f>IFERROR((B497*D497),"")</f>
        <v>0</v>
      </c>
      <c r="N497" s="111"/>
      <c r="O497" s="102"/>
      <c r="P497" s="103"/>
      <c r="Q497" s="103"/>
      <c r="R497" s="104"/>
      <c r="S497" s="103"/>
      <c r="T497" s="114"/>
      <c r="U497" s="114"/>
      <c r="V497" s="54"/>
      <c r="W497" s="54"/>
      <c r="X497" s="54"/>
      <c r="Y497" s="54"/>
      <c r="AA497" s="56"/>
      <c r="AC497" s="57"/>
    </row>
    <row r="498" spans="1:29" ht="30" customHeight="1">
      <c r="A498" s="108" t="s">
        <v>1382</v>
      </c>
      <c r="B498" s="140"/>
      <c r="C498" s="149" t="s">
        <v>1868</v>
      </c>
      <c r="D498" s="168">
        <v>14.29</v>
      </c>
      <c r="E498" s="160">
        <f>Tabla33[[#This Row],[PRECIO UNITARIO EN Bs]]/$F$6</f>
        <v>3.028825773632895</v>
      </c>
      <c r="F498" s="129" t="s">
        <v>1985</v>
      </c>
      <c r="G498" s="129" t="s">
        <v>1926</v>
      </c>
      <c r="H498" s="130" t="s">
        <v>1888</v>
      </c>
      <c r="I498" s="143"/>
      <c r="J498" s="150">
        <v>7592637008281</v>
      </c>
      <c r="K498" s="151"/>
      <c r="L498" s="109">
        <f>IFERROR((B498*E498),"")</f>
        <v>0</v>
      </c>
      <c r="M498" s="110">
        <f>IFERROR((B498*D498),"")</f>
        <v>0</v>
      </c>
      <c r="N498" s="111"/>
      <c r="O498" s="102"/>
      <c r="P498" s="103"/>
      <c r="Q498" s="103"/>
      <c r="R498" s="104"/>
      <c r="S498" s="103"/>
      <c r="T498" s="114"/>
      <c r="U498" s="114"/>
      <c r="V498" s="54"/>
      <c r="W498" s="54"/>
      <c r="X498" s="54"/>
      <c r="Y498" s="54"/>
      <c r="AA498" s="56"/>
      <c r="AC498" s="57"/>
    </row>
    <row r="499" spans="1:29" ht="30" customHeight="1">
      <c r="A499" s="99" t="s">
        <v>1383</v>
      </c>
      <c r="B499" s="140"/>
      <c r="C499" s="152" t="s">
        <v>1693</v>
      </c>
      <c r="D499" s="169">
        <v>3.9206349206349209</v>
      </c>
      <c r="E499" s="161">
        <f>Tabla33[[#This Row],[PRECIO UNITARIO EN Bs]]/$F$6</f>
        <v>0.83099510823122524</v>
      </c>
      <c r="F499" s="131" t="s">
        <v>2063</v>
      </c>
      <c r="G499" s="131" t="s">
        <v>1959</v>
      </c>
      <c r="H499" s="132" t="s">
        <v>1888</v>
      </c>
      <c r="I499" s="144"/>
      <c r="J499" s="153" t="s">
        <v>2133</v>
      </c>
      <c r="K499" s="154"/>
      <c r="L499" s="112">
        <f>IFERROR((B499*E499),"")</f>
        <v>0</v>
      </c>
      <c r="M499" s="113">
        <f>IFERROR((B499*D499),"")</f>
        <v>0</v>
      </c>
      <c r="N499" s="111"/>
      <c r="O499" s="102"/>
      <c r="P499" s="103"/>
      <c r="Q499" s="103"/>
      <c r="R499" s="104"/>
      <c r="S499" s="103"/>
      <c r="T499" s="114"/>
      <c r="U499" s="114"/>
      <c r="V499" s="54"/>
      <c r="W499" s="54"/>
      <c r="X499" s="54"/>
      <c r="Y499" s="54"/>
      <c r="AA499" s="56"/>
      <c r="AC499" s="57"/>
    </row>
    <row r="500" spans="1:29" ht="30" customHeight="1">
      <c r="A500" s="108" t="s">
        <v>1384</v>
      </c>
      <c r="B500" s="140"/>
      <c r="C500" s="149" t="s">
        <v>1694</v>
      </c>
      <c r="D500" s="168">
        <v>2.4452380952380954</v>
      </c>
      <c r="E500" s="160">
        <f>Tabla33[[#This Row],[PRECIO UNITARIO EN Bs]]/$F$6</f>
        <v>0.51827852802842211</v>
      </c>
      <c r="F500" s="129" t="s">
        <v>1998</v>
      </c>
      <c r="G500" s="129" t="s">
        <v>1960</v>
      </c>
      <c r="H500" s="130" t="s">
        <v>1888</v>
      </c>
      <c r="I500" s="143"/>
      <c r="J500" s="150" t="s">
        <v>2134</v>
      </c>
      <c r="K500" s="151"/>
      <c r="L500" s="109">
        <f>IFERROR((B500*E500),"")</f>
        <v>0</v>
      </c>
      <c r="M500" s="110">
        <f>IFERROR((B500*D500),"")</f>
        <v>0</v>
      </c>
      <c r="N500" s="111"/>
      <c r="O500" s="102"/>
      <c r="P500" s="103"/>
      <c r="Q500" s="103"/>
      <c r="R500" s="104"/>
      <c r="S500" s="103"/>
      <c r="T500" s="114"/>
      <c r="U500" s="114"/>
      <c r="V500" s="54"/>
      <c r="W500" s="54"/>
      <c r="X500" s="54"/>
      <c r="Y500" s="54"/>
      <c r="AA500" s="56"/>
      <c r="AC500" s="57"/>
    </row>
    <row r="501" spans="1:29" ht="30" customHeight="1">
      <c r="A501" s="99" t="s">
        <v>1385</v>
      </c>
      <c r="B501" s="140"/>
      <c r="C501" s="152" t="s">
        <v>1695</v>
      </c>
      <c r="D501" s="169">
        <v>13.1976</v>
      </c>
      <c r="E501" s="161">
        <f>Tabla33[[#This Row],[PRECIO UNITARIO EN Bs]]/$F$6</f>
        <v>2.7972869860110214</v>
      </c>
      <c r="F501" s="131" t="s">
        <v>2008</v>
      </c>
      <c r="G501" s="131" t="s">
        <v>1911</v>
      </c>
      <c r="H501" s="132" t="s">
        <v>1888</v>
      </c>
      <c r="I501" s="144"/>
      <c r="J501" s="153" t="s">
        <v>2135</v>
      </c>
      <c r="K501" s="154"/>
      <c r="L501" s="112">
        <f>IFERROR((B501*E501),"")</f>
        <v>0</v>
      </c>
      <c r="M501" s="113">
        <f>IFERROR((B501*D501),"")</f>
        <v>0</v>
      </c>
      <c r="N501" s="111"/>
      <c r="O501" s="102"/>
      <c r="P501" s="103"/>
      <c r="Q501" s="103"/>
      <c r="R501" s="104"/>
      <c r="S501" s="103"/>
      <c r="T501" s="114"/>
      <c r="U501" s="114"/>
      <c r="V501" s="54"/>
      <c r="W501" s="54"/>
      <c r="X501" s="54"/>
      <c r="Y501" s="54"/>
      <c r="AA501" s="56"/>
      <c r="AC501" s="57"/>
    </row>
    <row r="502" spans="1:29" ht="30" customHeight="1">
      <c r="A502" s="108" t="s">
        <v>1386</v>
      </c>
      <c r="B502" s="140"/>
      <c r="C502" s="149" t="s">
        <v>1696</v>
      </c>
      <c r="D502" s="168">
        <v>10.596031746031747</v>
      </c>
      <c r="E502" s="160">
        <f>Tabla33[[#This Row],[PRECIO UNITARIO EN Bs]]/$F$6</f>
        <v>2.2458736214564956</v>
      </c>
      <c r="F502" s="129" t="s">
        <v>2064</v>
      </c>
      <c r="G502" s="129" t="s">
        <v>1925</v>
      </c>
      <c r="H502" s="130" t="s">
        <v>1888</v>
      </c>
      <c r="I502" s="143"/>
      <c r="J502" s="150">
        <v>7898158693228</v>
      </c>
      <c r="K502" s="151"/>
      <c r="L502" s="109">
        <f>IFERROR((B502*E502),"")</f>
        <v>0</v>
      </c>
      <c r="M502" s="110">
        <f>IFERROR((B502*D502),"")</f>
        <v>0</v>
      </c>
      <c r="N502" s="111"/>
      <c r="O502" s="102"/>
      <c r="P502" s="103"/>
      <c r="Q502" s="103"/>
      <c r="R502" s="104"/>
      <c r="S502" s="103"/>
      <c r="T502" s="114"/>
      <c r="U502" s="114"/>
      <c r="V502" s="54"/>
      <c r="W502" s="54"/>
      <c r="X502" s="54"/>
      <c r="Y502" s="54"/>
      <c r="AA502" s="56"/>
      <c r="AC502" s="57"/>
    </row>
    <row r="503" spans="1:29" ht="30" customHeight="1">
      <c r="A503" s="99" t="s">
        <v>1387</v>
      </c>
      <c r="B503" s="140"/>
      <c r="C503" s="152" t="s">
        <v>1697</v>
      </c>
      <c r="D503" s="169">
        <v>20.8</v>
      </c>
      <c r="E503" s="161">
        <f>Tabla33[[#This Row],[PRECIO UNITARIO EN Bs]]/$F$6</f>
        <v>4.4086477320898689</v>
      </c>
      <c r="F503" s="131" t="s">
        <v>2044</v>
      </c>
      <c r="G503" s="131" t="s">
        <v>1936</v>
      </c>
      <c r="H503" s="132" t="s">
        <v>1888</v>
      </c>
      <c r="I503" s="144"/>
      <c r="J503" s="153">
        <v>7592782000611</v>
      </c>
      <c r="K503" s="154"/>
      <c r="L503" s="112">
        <f>IFERROR((B503*E503),"")</f>
        <v>0</v>
      </c>
      <c r="M503" s="113">
        <f>IFERROR((B503*D503),"")</f>
        <v>0</v>
      </c>
      <c r="N503" s="111"/>
      <c r="O503" s="102"/>
      <c r="P503" s="103"/>
      <c r="Q503" s="103"/>
      <c r="R503" s="104"/>
      <c r="S503" s="103"/>
      <c r="T503" s="114"/>
      <c r="U503" s="114"/>
      <c r="V503" s="54"/>
      <c r="W503" s="54"/>
      <c r="X503" s="54"/>
      <c r="Y503" s="54"/>
      <c r="AA503" s="56"/>
      <c r="AC503" s="57"/>
    </row>
    <row r="504" spans="1:29" ht="30" customHeight="1">
      <c r="A504" s="108" t="s">
        <v>1454</v>
      </c>
      <c r="B504" s="140"/>
      <c r="C504" s="149" t="s">
        <v>2265</v>
      </c>
      <c r="D504" s="168">
        <v>5.9222222222222225</v>
      </c>
      <c r="E504" s="160">
        <f>Tabla33[[#This Row],[PRECIO UNITARIO EN Bs]]/$F$6</f>
        <v>1.2552399792755877</v>
      </c>
      <c r="F504" s="129" t="s">
        <v>2028</v>
      </c>
      <c r="G504" s="129" t="s">
        <v>1945</v>
      </c>
      <c r="H504" s="130" t="s">
        <v>1888</v>
      </c>
      <c r="I504" s="143"/>
      <c r="J504" s="150">
        <v>7898100242726</v>
      </c>
      <c r="K504" s="151"/>
      <c r="L504" s="109">
        <f>IFERROR((B504*E504),"")</f>
        <v>0</v>
      </c>
      <c r="M504" s="110">
        <f>IFERROR((B504*D504),"")</f>
        <v>0</v>
      </c>
      <c r="N504" s="111"/>
      <c r="O504" s="102"/>
      <c r="P504" s="103"/>
      <c r="Q504" s="103"/>
      <c r="R504" s="104"/>
      <c r="S504" s="103"/>
      <c r="T504" s="114"/>
      <c r="U504" s="114"/>
      <c r="V504" s="54"/>
      <c r="W504" s="54"/>
      <c r="X504" s="54"/>
      <c r="Y504" s="54"/>
      <c r="AA504" s="56"/>
      <c r="AC504" s="57"/>
    </row>
    <row r="505" spans="1:29" ht="30" customHeight="1">
      <c r="A505" s="99" t="s">
        <v>1388</v>
      </c>
      <c r="B505" s="140"/>
      <c r="C505" s="189" t="s">
        <v>2545</v>
      </c>
      <c r="D505" s="169">
        <v>4.7976190476190483</v>
      </c>
      <c r="E505" s="161">
        <f>Tabla33[[#This Row],[PRECIO UNITARIO EN Bs]]/$F$6</f>
        <v>1.0168755929671573</v>
      </c>
      <c r="F505" s="131" t="s">
        <v>1985</v>
      </c>
      <c r="G505" s="131" t="s">
        <v>1914</v>
      </c>
      <c r="H505" s="132" t="s">
        <v>1888</v>
      </c>
      <c r="I505" s="144"/>
      <c r="J505" s="153">
        <v>7800061001359</v>
      </c>
      <c r="K505" s="154"/>
      <c r="L505" s="112">
        <f>IFERROR((B505*E505),"")</f>
        <v>0</v>
      </c>
      <c r="M505" s="113">
        <f>IFERROR((B505*D505),"")</f>
        <v>0</v>
      </c>
      <c r="N505" s="111"/>
      <c r="O505" s="102"/>
      <c r="P505" s="103"/>
      <c r="Q505" s="103"/>
      <c r="R505" s="104"/>
      <c r="S505" s="103"/>
      <c r="T505" s="114"/>
      <c r="U505" s="114"/>
      <c r="V505" s="54"/>
      <c r="W505" s="54"/>
      <c r="X505" s="54"/>
      <c r="Y505" s="54"/>
      <c r="AA505" s="56"/>
      <c r="AC505" s="57"/>
    </row>
    <row r="506" spans="1:29" ht="30" customHeight="1">
      <c r="A506" s="108" t="s">
        <v>2306</v>
      </c>
      <c r="B506" s="140"/>
      <c r="C506" s="149" t="s">
        <v>2347</v>
      </c>
      <c r="D506" s="168">
        <v>6.6726562500000002</v>
      </c>
      <c r="E506" s="160">
        <f>Tabla33[[#This Row],[PRECIO UNITARIO EN Bs]]/$F$6</f>
        <v>1.4142976367104705</v>
      </c>
      <c r="F506" s="129" t="s">
        <v>2021</v>
      </c>
      <c r="G506" s="129" t="s">
        <v>1961</v>
      </c>
      <c r="H506" s="130" t="s">
        <v>1888</v>
      </c>
      <c r="I506" s="143"/>
      <c r="J506" s="150">
        <v>7898277714361</v>
      </c>
      <c r="K506" s="151"/>
      <c r="L506" s="109">
        <f>IFERROR((B506*E506),"")</f>
        <v>0</v>
      </c>
      <c r="M506" s="110">
        <f>IFERROR((B506*D506),"")</f>
        <v>0</v>
      </c>
      <c r="N506" s="111"/>
      <c r="O506" s="102"/>
      <c r="P506" s="103"/>
      <c r="Q506" s="103"/>
      <c r="R506" s="104"/>
      <c r="S506" s="103"/>
      <c r="T506" s="114"/>
      <c r="U506" s="114"/>
      <c r="V506" s="54"/>
      <c r="W506" s="54"/>
      <c r="X506" s="54"/>
      <c r="Y506" s="54"/>
      <c r="AA506" s="56"/>
      <c r="AC506" s="57"/>
    </row>
    <row r="507" spans="1:29" ht="30" customHeight="1">
      <c r="A507" s="99" t="s">
        <v>1389</v>
      </c>
      <c r="B507" s="140"/>
      <c r="C507" s="152" t="s">
        <v>1698</v>
      </c>
      <c r="D507" s="169">
        <v>2.1047619047619053</v>
      </c>
      <c r="E507" s="161">
        <f>Tabla33[[#This Row],[PRECIO UNITARIO EN Bs]]/$F$6</f>
        <v>0.4461131633662368</v>
      </c>
      <c r="F507" s="131" t="s">
        <v>1998</v>
      </c>
      <c r="G507" s="131" t="s">
        <v>1960</v>
      </c>
      <c r="H507" s="132" t="s">
        <v>1888</v>
      </c>
      <c r="I507" s="144"/>
      <c r="J507" s="153" t="s">
        <v>2136</v>
      </c>
      <c r="K507" s="154"/>
      <c r="L507" s="112">
        <f>IFERROR((B507*E507),"")</f>
        <v>0</v>
      </c>
      <c r="M507" s="113">
        <f>IFERROR((B507*D507),"")</f>
        <v>0</v>
      </c>
      <c r="N507" s="111"/>
      <c r="O507" s="102"/>
      <c r="P507" s="103"/>
      <c r="Q507" s="103"/>
      <c r="R507" s="104"/>
      <c r="S507" s="103"/>
      <c r="T507" s="114"/>
      <c r="U507" s="114"/>
      <c r="V507" s="54"/>
      <c r="W507" s="54"/>
      <c r="X507" s="54"/>
      <c r="Y507" s="54"/>
      <c r="AA507" s="56"/>
      <c r="AC507" s="57"/>
    </row>
    <row r="508" spans="1:29" ht="30" customHeight="1">
      <c r="A508" s="108" t="s">
        <v>1390</v>
      </c>
      <c r="B508" s="140"/>
      <c r="C508" s="149" t="s">
        <v>1699</v>
      </c>
      <c r="D508" s="168">
        <v>2.8476190476190473</v>
      </c>
      <c r="E508" s="160">
        <f>Tabla33[[#This Row],[PRECIO UNITARIO EN Bs]]/$F$6</f>
        <v>0.60356486808373189</v>
      </c>
      <c r="F508" s="129" t="s">
        <v>1998</v>
      </c>
      <c r="G508" s="129" t="s">
        <v>1960</v>
      </c>
      <c r="H508" s="130" t="s">
        <v>1888</v>
      </c>
      <c r="I508" s="143"/>
      <c r="J508" s="150" t="s">
        <v>2137</v>
      </c>
      <c r="K508" s="151"/>
      <c r="L508" s="109">
        <f>IFERROR((B508*E508),"")</f>
        <v>0</v>
      </c>
      <c r="M508" s="110">
        <f>IFERROR((B508*D508),"")</f>
        <v>0</v>
      </c>
      <c r="N508" s="111"/>
      <c r="O508" s="102"/>
      <c r="P508" s="103"/>
      <c r="Q508" s="103"/>
      <c r="R508" s="104"/>
      <c r="S508" s="103"/>
      <c r="T508" s="114"/>
      <c r="U508" s="114"/>
      <c r="V508" s="54"/>
      <c r="W508" s="54"/>
      <c r="X508" s="54"/>
      <c r="Y508" s="54"/>
      <c r="AA508" s="56"/>
      <c r="AC508" s="57"/>
    </row>
    <row r="509" spans="1:29" ht="30" customHeight="1">
      <c r="A509" s="99" t="s">
        <v>1391</v>
      </c>
      <c r="B509" s="140"/>
      <c r="C509" s="152" t="s">
        <v>1700</v>
      </c>
      <c r="D509" s="169">
        <v>3.5801587301587303</v>
      </c>
      <c r="E509" s="161">
        <f>Tabla33[[#This Row],[PRECIO UNITARIO EN Bs]]/$F$6</f>
        <v>0.75882974356903987</v>
      </c>
      <c r="F509" s="131" t="s">
        <v>1985</v>
      </c>
      <c r="G509" s="131" t="s">
        <v>1959</v>
      </c>
      <c r="H509" s="132" t="s">
        <v>1888</v>
      </c>
      <c r="I509" s="144"/>
      <c r="J509" s="153" t="s">
        <v>2138</v>
      </c>
      <c r="K509" s="154"/>
      <c r="L509" s="112">
        <f>IFERROR((B509*E509),"")</f>
        <v>0</v>
      </c>
      <c r="M509" s="113">
        <f>IFERROR((B509*D509),"")</f>
        <v>0</v>
      </c>
      <c r="N509" s="111"/>
      <c r="O509" s="102"/>
      <c r="P509" s="103"/>
      <c r="Q509" s="103"/>
      <c r="R509" s="104"/>
      <c r="S509" s="103"/>
      <c r="T509" s="114"/>
      <c r="U509" s="114"/>
      <c r="V509" s="54"/>
      <c r="W509" s="54"/>
      <c r="X509" s="54"/>
      <c r="Y509" s="54"/>
      <c r="AA509" s="56"/>
      <c r="AC509" s="57"/>
    </row>
    <row r="510" spans="1:29" ht="30" customHeight="1">
      <c r="A510" s="108" t="s">
        <v>2222</v>
      </c>
      <c r="B510" s="140"/>
      <c r="C510" s="149" t="s">
        <v>2251</v>
      </c>
      <c r="D510" s="168">
        <v>22.973437499999999</v>
      </c>
      <c r="E510" s="160">
        <f>Tabla33[[#This Row],[PRECIO UNITARIO EN Bs]]/$F$6</f>
        <v>4.8693169775328524</v>
      </c>
      <c r="F510" s="129" t="s">
        <v>1972</v>
      </c>
      <c r="G510" s="129" t="s">
        <v>1895</v>
      </c>
      <c r="H510" s="130" t="s">
        <v>1888</v>
      </c>
      <c r="I510" s="143"/>
      <c r="J510" s="150">
        <v>8904330300200</v>
      </c>
      <c r="K510" s="151"/>
      <c r="L510" s="109">
        <f>IFERROR((B510*E510),"")</f>
        <v>0</v>
      </c>
      <c r="M510" s="110">
        <f>IFERROR((B510*D510),"")</f>
        <v>0</v>
      </c>
      <c r="N510" s="111"/>
      <c r="O510" s="102"/>
      <c r="P510" s="103"/>
      <c r="Q510" s="103"/>
      <c r="R510" s="104"/>
      <c r="S510" s="103"/>
      <c r="T510" s="114"/>
      <c r="U510" s="114"/>
      <c r="V510" s="54"/>
      <c r="W510" s="54"/>
      <c r="X510" s="54"/>
      <c r="Y510" s="54"/>
      <c r="AA510" s="56"/>
      <c r="AC510" s="57"/>
    </row>
    <row r="511" spans="1:29" ht="30" customHeight="1">
      <c r="A511" s="99" t="s">
        <v>1392</v>
      </c>
      <c r="B511" s="140"/>
      <c r="C511" s="152" t="s">
        <v>1701</v>
      </c>
      <c r="D511" s="169">
        <v>11.06</v>
      </c>
      <c r="E511" s="161">
        <f>Tabla33[[#This Row],[PRECIO UNITARIO EN Bs]]/$F$6</f>
        <v>2.3442136498516324</v>
      </c>
      <c r="F511" s="131" t="s">
        <v>2003</v>
      </c>
      <c r="G511" s="131" t="s">
        <v>1899</v>
      </c>
      <c r="H511" s="132" t="s">
        <v>1888</v>
      </c>
      <c r="I511" s="144"/>
      <c r="J511" s="153">
        <v>7592454172073</v>
      </c>
      <c r="K511" s="154"/>
      <c r="L511" s="112">
        <f>IFERROR((B511*E511),"")</f>
        <v>0</v>
      </c>
      <c r="M511" s="113">
        <f>IFERROR((B511*D511),"")</f>
        <v>0</v>
      </c>
      <c r="N511" s="111"/>
      <c r="O511" s="102"/>
      <c r="P511" s="103"/>
      <c r="Q511" s="103"/>
      <c r="R511" s="104"/>
      <c r="S511" s="103"/>
      <c r="T511" s="114"/>
      <c r="U511" s="114"/>
      <c r="V511" s="54"/>
      <c r="W511" s="54"/>
      <c r="X511" s="54"/>
      <c r="Y511" s="54"/>
      <c r="AA511" s="56"/>
      <c r="AC511" s="57"/>
    </row>
    <row r="512" spans="1:29" ht="30" customHeight="1">
      <c r="A512" s="108" t="s">
        <v>2307</v>
      </c>
      <c r="B512" s="140"/>
      <c r="C512" s="149" t="s">
        <v>2348</v>
      </c>
      <c r="D512" s="168">
        <v>3.4937499999999999</v>
      </c>
      <c r="E512" s="160">
        <f>Tabla33[[#This Row],[PRECIO UNITARIO EN Bs]]/$F$6</f>
        <v>0.74051504874947005</v>
      </c>
      <c r="F512" s="129" t="s">
        <v>1999</v>
      </c>
      <c r="G512" s="129" t="s">
        <v>1924</v>
      </c>
      <c r="H512" s="130" t="s">
        <v>1888</v>
      </c>
      <c r="I512" s="143"/>
      <c r="J512" s="150" t="s">
        <v>2373</v>
      </c>
      <c r="K512" s="151"/>
      <c r="L512" s="109">
        <f>IFERROR((B512*E512),"")</f>
        <v>0</v>
      </c>
      <c r="M512" s="110">
        <f>IFERROR((B512*D512),"")</f>
        <v>0</v>
      </c>
      <c r="N512" s="111"/>
      <c r="O512" s="102"/>
      <c r="P512" s="103"/>
      <c r="Q512" s="103"/>
      <c r="R512" s="104"/>
      <c r="S512" s="103"/>
      <c r="T512" s="114"/>
      <c r="U512" s="114"/>
      <c r="V512" s="54"/>
      <c r="W512" s="54"/>
      <c r="X512" s="54"/>
      <c r="Y512" s="54"/>
      <c r="AA512" s="56"/>
      <c r="AC512" s="57"/>
    </row>
    <row r="513" spans="1:29" ht="30" customHeight="1">
      <c r="A513" s="99" t="s">
        <v>1393</v>
      </c>
      <c r="B513" s="140"/>
      <c r="C513" s="152" t="s">
        <v>1702</v>
      </c>
      <c r="D513" s="169">
        <v>128.61000000000001</v>
      </c>
      <c r="E513" s="161">
        <f>Tabla33[[#This Row],[PRECIO UNITARIO EN Bs]]/$F$6</f>
        <v>27.259431962696059</v>
      </c>
      <c r="F513" s="131" t="s">
        <v>1975</v>
      </c>
      <c r="G513" s="131" t="s">
        <v>1926</v>
      </c>
      <c r="H513" s="132" t="s">
        <v>1888</v>
      </c>
      <c r="I513" s="144"/>
      <c r="J513" s="153">
        <v>7592637001367</v>
      </c>
      <c r="K513" s="154"/>
      <c r="L513" s="112">
        <f>IFERROR((B513*E513),"")</f>
        <v>0</v>
      </c>
      <c r="M513" s="113">
        <f>IFERROR((B513*D513),"")</f>
        <v>0</v>
      </c>
      <c r="N513" s="111"/>
      <c r="O513" s="102"/>
      <c r="P513" s="103"/>
      <c r="Q513" s="103"/>
      <c r="R513" s="104"/>
      <c r="S513" s="103"/>
      <c r="T513" s="114"/>
      <c r="U513" s="114"/>
      <c r="V513" s="54"/>
      <c r="W513" s="54"/>
      <c r="X513" s="54"/>
      <c r="Y513" s="54"/>
      <c r="AA513" s="56"/>
      <c r="AC513" s="57"/>
    </row>
    <row r="514" spans="1:29" ht="30" customHeight="1">
      <c r="A514" s="108" t="s">
        <v>2308</v>
      </c>
      <c r="B514" s="140"/>
      <c r="C514" s="149" t="s">
        <v>2325</v>
      </c>
      <c r="D514" s="168">
        <v>12.167187500000001</v>
      </c>
      <c r="E514" s="160">
        <f>Tabla33[[#This Row],[PRECIO UNITARIO EN Bs]]/$F$6</f>
        <v>2.5788867104705386</v>
      </c>
      <c r="F514" s="129" t="s">
        <v>2364</v>
      </c>
      <c r="G514" s="129" t="s">
        <v>2356</v>
      </c>
      <c r="H514" s="130" t="s">
        <v>1888</v>
      </c>
      <c r="I514" s="143"/>
      <c r="J514" s="150">
        <v>7898633381800</v>
      </c>
      <c r="K514" s="151"/>
      <c r="L514" s="109">
        <f>IFERROR((B514*E514),"")</f>
        <v>0</v>
      </c>
      <c r="M514" s="110">
        <f>IFERROR((B514*D514),"")</f>
        <v>0</v>
      </c>
      <c r="N514" s="111"/>
      <c r="O514" s="102"/>
      <c r="P514" s="103"/>
      <c r="Q514" s="103"/>
      <c r="R514" s="104"/>
      <c r="S514" s="103"/>
      <c r="T514" s="114"/>
      <c r="U514" s="114"/>
      <c r="V514" s="54"/>
      <c r="W514" s="54"/>
      <c r="X514" s="54"/>
      <c r="Y514" s="54"/>
      <c r="AA514" s="56"/>
      <c r="AC514" s="57"/>
    </row>
    <row r="515" spans="1:29" ht="30" customHeight="1">
      <c r="A515" s="99" t="s">
        <v>2309</v>
      </c>
      <c r="B515" s="140"/>
      <c r="C515" s="185" t="s">
        <v>2349</v>
      </c>
      <c r="D515" s="186">
        <v>23.024218749999999</v>
      </c>
      <c r="E515" s="187">
        <f>Tabla33[[#This Row],[PRECIO UNITARIO EN Bs]]/$F$6</f>
        <v>4.8800802776600252</v>
      </c>
      <c r="F515" s="188" t="s">
        <v>2357</v>
      </c>
      <c r="G515" s="188" t="s">
        <v>2356</v>
      </c>
      <c r="H515" s="132" t="s">
        <v>1888</v>
      </c>
      <c r="I515" s="144"/>
      <c r="J515" s="153">
        <v>7598633382005</v>
      </c>
      <c r="K515" s="154"/>
      <c r="L515" s="112">
        <f>IFERROR((B515*E515),"")</f>
        <v>0</v>
      </c>
      <c r="M515" s="113">
        <f>IFERROR((B515*D515),"")</f>
        <v>0</v>
      </c>
      <c r="N515" s="111"/>
      <c r="O515" s="102"/>
      <c r="P515" s="103"/>
      <c r="Q515" s="103"/>
      <c r="R515" s="104"/>
      <c r="S515" s="103"/>
      <c r="T515" s="114"/>
      <c r="U515" s="114"/>
      <c r="V515" s="54"/>
      <c r="W515" s="54"/>
      <c r="X515" s="54"/>
      <c r="Y515" s="54"/>
      <c r="AA515" s="56"/>
      <c r="AC515" s="57"/>
    </row>
    <row r="516" spans="1:29" ht="30" customHeight="1">
      <c r="A516" s="108" t="s">
        <v>1394</v>
      </c>
      <c r="B516" s="140"/>
      <c r="C516" s="149" t="s">
        <v>1703</v>
      </c>
      <c r="D516" s="168">
        <v>10.3</v>
      </c>
      <c r="E516" s="160">
        <f>Tabla33[[#This Row],[PRECIO UNITARIO EN Bs]]/$F$6</f>
        <v>2.1831284442560408</v>
      </c>
      <c r="F516" s="129" t="s">
        <v>1975</v>
      </c>
      <c r="G516" s="129" t="s">
        <v>1890</v>
      </c>
      <c r="H516" s="130" t="s">
        <v>1888</v>
      </c>
      <c r="I516" s="143"/>
      <c r="J516" s="150" t="s">
        <v>2139</v>
      </c>
      <c r="K516" s="151"/>
      <c r="L516" s="109">
        <f>IFERROR((B516*E516),"")</f>
        <v>0</v>
      </c>
      <c r="M516" s="110">
        <f>IFERROR((B516*D516),"")</f>
        <v>0</v>
      </c>
      <c r="N516" s="111"/>
      <c r="O516" s="102"/>
      <c r="P516" s="103"/>
      <c r="Q516" s="103"/>
      <c r="R516" s="104"/>
      <c r="S516" s="103"/>
      <c r="T516" s="114"/>
      <c r="U516" s="114"/>
      <c r="V516" s="54"/>
      <c r="W516" s="54"/>
      <c r="X516" s="54"/>
      <c r="Y516" s="54"/>
      <c r="AA516" s="56"/>
      <c r="AC516" s="57"/>
    </row>
    <row r="517" spans="1:29" ht="30" customHeight="1">
      <c r="A517" s="99" t="s">
        <v>1395</v>
      </c>
      <c r="B517" s="140"/>
      <c r="C517" s="185" t="s">
        <v>1704</v>
      </c>
      <c r="D517" s="186">
        <v>3.0539682539682542</v>
      </c>
      <c r="E517" s="187">
        <f>Tabla33[[#This Row],[PRECIO UNITARIO EN Bs]]/$F$6</f>
        <v>0.64730145272748074</v>
      </c>
      <c r="F517" s="188" t="s">
        <v>1972</v>
      </c>
      <c r="G517" s="188" t="s">
        <v>1891</v>
      </c>
      <c r="H517" s="132" t="s">
        <v>1888</v>
      </c>
      <c r="I517" s="144"/>
      <c r="J517" s="153">
        <v>7598008000618</v>
      </c>
      <c r="K517" s="154"/>
      <c r="L517" s="112">
        <f>IFERROR((B517*E517),"")</f>
        <v>0</v>
      </c>
      <c r="M517" s="113">
        <f>IFERROR((B517*D517),"")</f>
        <v>0</v>
      </c>
      <c r="N517" s="111"/>
      <c r="O517" s="102"/>
      <c r="P517" s="103"/>
      <c r="Q517" s="103"/>
      <c r="R517" s="104"/>
      <c r="S517" s="103"/>
      <c r="T517" s="114"/>
      <c r="U517" s="114"/>
      <c r="V517" s="54"/>
      <c r="W517" s="54"/>
      <c r="X517" s="54"/>
      <c r="Y517" s="54"/>
      <c r="AA517" s="56"/>
      <c r="AC517" s="57"/>
    </row>
    <row r="518" spans="1:29" ht="30" customHeight="1">
      <c r="A518" s="108" t="s">
        <v>2223</v>
      </c>
      <c r="B518" s="140"/>
      <c r="C518" s="149" t="s">
        <v>2266</v>
      </c>
      <c r="D518" s="168">
        <v>9.5367187500000004</v>
      </c>
      <c r="E518" s="160">
        <f>Tabla33[[#This Row],[PRECIO UNITARIO EN Bs]]/$F$6</f>
        <v>2.0213477638830013</v>
      </c>
      <c r="F518" s="129" t="s">
        <v>1973</v>
      </c>
      <c r="G518" s="129" t="s">
        <v>1895</v>
      </c>
      <c r="H518" s="130" t="s">
        <v>1888</v>
      </c>
      <c r="I518" s="143"/>
      <c r="J518" s="150">
        <v>18906047593910</v>
      </c>
      <c r="K518" s="151"/>
      <c r="L518" s="109">
        <f>IFERROR((B518*E518),"")</f>
        <v>0</v>
      </c>
      <c r="M518" s="110">
        <f>IFERROR((B518*D518),"")</f>
        <v>0</v>
      </c>
      <c r="N518" s="111"/>
      <c r="O518" s="102"/>
      <c r="P518" s="103"/>
      <c r="Q518" s="103"/>
      <c r="R518" s="104"/>
      <c r="S518" s="103"/>
      <c r="T518" s="114"/>
      <c r="U518" s="114"/>
      <c r="V518" s="54"/>
      <c r="W518" s="54"/>
      <c r="X518" s="54"/>
      <c r="Y518" s="54"/>
      <c r="AA518" s="56"/>
      <c r="AC518" s="57"/>
    </row>
    <row r="519" spans="1:29" ht="30" customHeight="1">
      <c r="A519" s="99" t="s">
        <v>2310</v>
      </c>
      <c r="B519" s="140"/>
      <c r="C519" s="152" t="s">
        <v>2350</v>
      </c>
      <c r="D519" s="169">
        <v>23.400000000000002</v>
      </c>
      <c r="E519" s="161">
        <f>Tabla33[[#This Row],[PRECIO UNITARIO EN Bs]]/$F$6</f>
        <v>4.9597286986011024</v>
      </c>
      <c r="F519" s="131" t="s">
        <v>2077</v>
      </c>
      <c r="G519" s="131" t="s">
        <v>1916</v>
      </c>
      <c r="H519" s="132" t="s">
        <v>1888</v>
      </c>
      <c r="I519" s="144"/>
      <c r="J519" s="153">
        <v>7896112172130</v>
      </c>
      <c r="K519" s="154"/>
      <c r="L519" s="112">
        <f>IFERROR((B519*E519),"")</f>
        <v>0</v>
      </c>
      <c r="M519" s="113">
        <f>IFERROR((B519*D519),"")</f>
        <v>0</v>
      </c>
      <c r="N519" s="111"/>
      <c r="O519" s="102"/>
      <c r="P519" s="103"/>
      <c r="Q519" s="103"/>
      <c r="R519" s="104"/>
      <c r="S519" s="103"/>
      <c r="T519" s="114"/>
      <c r="U519" s="114"/>
      <c r="V519" s="54"/>
      <c r="W519" s="54"/>
      <c r="X519" s="54"/>
      <c r="Y519" s="54"/>
      <c r="AA519" s="56"/>
      <c r="AC519" s="57"/>
    </row>
    <row r="520" spans="1:29" ht="30" customHeight="1">
      <c r="A520" s="108" t="s">
        <v>1396</v>
      </c>
      <c r="B520" s="140"/>
      <c r="C520" s="190" t="s">
        <v>2546</v>
      </c>
      <c r="D520" s="168">
        <v>33.6128</v>
      </c>
      <c r="E520" s="160">
        <f>Tabla33[[#This Row],[PRECIO UNITARIO EN Bs]]/$F$6</f>
        <v>7.124374735057228</v>
      </c>
      <c r="F520" s="129" t="s">
        <v>1999</v>
      </c>
      <c r="G520" s="129" t="s">
        <v>1911</v>
      </c>
      <c r="H520" s="130" t="s">
        <v>1888</v>
      </c>
      <c r="I520" s="143"/>
      <c r="J520" s="150">
        <v>7591020081009</v>
      </c>
      <c r="K520" s="151"/>
      <c r="L520" s="109">
        <f>IFERROR((B520*E520),"")</f>
        <v>0</v>
      </c>
      <c r="M520" s="110">
        <f>IFERROR((B520*D520),"")</f>
        <v>0</v>
      </c>
      <c r="N520" s="111"/>
      <c r="O520" s="102"/>
      <c r="P520" s="103"/>
      <c r="Q520" s="103"/>
      <c r="R520" s="104"/>
      <c r="S520" s="103"/>
      <c r="T520" s="114"/>
      <c r="U520" s="114"/>
      <c r="V520" s="54"/>
      <c r="W520" s="54"/>
      <c r="X520" s="54"/>
      <c r="Y520" s="54"/>
      <c r="AA520" s="56"/>
      <c r="AC520" s="57"/>
    </row>
    <row r="521" spans="1:29" ht="30" customHeight="1">
      <c r="A521" s="99" t="s">
        <v>1397</v>
      </c>
      <c r="B521" s="140"/>
      <c r="C521" s="152" t="s">
        <v>1869</v>
      </c>
      <c r="D521" s="169">
        <v>23.701599999999999</v>
      </c>
      <c r="E521" s="161">
        <f>Tabla33[[#This Row],[PRECIO UNITARIO EN Bs]]/$F$6</f>
        <v>5.0236540907164047</v>
      </c>
      <c r="F521" s="131" t="s">
        <v>1999</v>
      </c>
      <c r="G521" s="131" t="s">
        <v>1911</v>
      </c>
      <c r="H521" s="132" t="s">
        <v>1888</v>
      </c>
      <c r="I521" s="144"/>
      <c r="J521" s="153">
        <v>7591020080996</v>
      </c>
      <c r="K521" s="154"/>
      <c r="L521" s="112">
        <f>IFERROR((B521*E521),"")</f>
        <v>0</v>
      </c>
      <c r="M521" s="113">
        <f>IFERROR((B521*D521),"")</f>
        <v>0</v>
      </c>
      <c r="N521" s="111"/>
      <c r="O521" s="102"/>
      <c r="P521" s="103"/>
      <c r="Q521" s="103"/>
      <c r="R521" s="104"/>
      <c r="S521" s="103"/>
      <c r="T521" s="114"/>
      <c r="U521" s="114"/>
      <c r="V521" s="54"/>
      <c r="W521" s="54"/>
      <c r="X521" s="54"/>
      <c r="Y521" s="54"/>
      <c r="AA521" s="56"/>
      <c r="AC521" s="57"/>
    </row>
    <row r="522" spans="1:29" ht="30" customHeight="1">
      <c r="A522" s="108" t="s">
        <v>1398</v>
      </c>
      <c r="B522" s="140"/>
      <c r="C522" s="149" t="s">
        <v>1870</v>
      </c>
      <c r="D522" s="168">
        <v>23.4</v>
      </c>
      <c r="E522" s="160">
        <f>Tabla33[[#This Row],[PRECIO UNITARIO EN Bs]]/$F$6</f>
        <v>4.9597286986011015</v>
      </c>
      <c r="F522" s="129" t="s">
        <v>2065</v>
      </c>
      <c r="G522" s="129" t="s">
        <v>1938</v>
      </c>
      <c r="H522" s="130" t="s">
        <v>1888</v>
      </c>
      <c r="I522" s="143"/>
      <c r="J522" s="150">
        <v>7591619520513</v>
      </c>
      <c r="K522" s="151"/>
      <c r="L522" s="109">
        <f>IFERROR((B522*E522),"")</f>
        <v>0</v>
      </c>
      <c r="M522" s="110">
        <f>IFERROR((B522*D522),"")</f>
        <v>0</v>
      </c>
      <c r="N522" s="111"/>
      <c r="O522" s="102"/>
      <c r="P522" s="103"/>
      <c r="Q522" s="103"/>
      <c r="R522" s="104"/>
      <c r="S522" s="103"/>
      <c r="T522" s="114"/>
      <c r="U522" s="114"/>
      <c r="V522" s="54"/>
      <c r="W522" s="54"/>
      <c r="X522" s="54"/>
      <c r="Y522" s="54"/>
      <c r="AA522" s="56"/>
      <c r="AC522" s="57"/>
    </row>
    <row r="523" spans="1:29" ht="30" customHeight="1">
      <c r="A523" s="99" t="s">
        <v>2311</v>
      </c>
      <c r="B523" s="140"/>
      <c r="C523" s="152" t="s">
        <v>2351</v>
      </c>
      <c r="D523" s="169">
        <v>11.9234375</v>
      </c>
      <c r="E523" s="161">
        <f>Tabla33[[#This Row],[PRECIO UNITARIO EN Bs]]/$F$6</f>
        <v>2.5272228698601102</v>
      </c>
      <c r="F523" s="131" t="s">
        <v>2357</v>
      </c>
      <c r="G523" s="131" t="s">
        <v>1940</v>
      </c>
      <c r="H523" s="132" t="s">
        <v>1888</v>
      </c>
      <c r="I523" s="144"/>
      <c r="J523" s="153">
        <v>7898216365920</v>
      </c>
      <c r="K523" s="154"/>
      <c r="L523" s="112">
        <f>IFERROR((B523*E523),"")</f>
        <v>0</v>
      </c>
      <c r="M523" s="113">
        <f>IFERROR((B523*D523),"")</f>
        <v>0</v>
      </c>
      <c r="N523" s="111"/>
      <c r="O523" s="102"/>
      <c r="P523" s="103"/>
      <c r="Q523" s="103"/>
      <c r="R523" s="104"/>
      <c r="S523" s="103"/>
      <c r="T523" s="114"/>
      <c r="U523" s="114"/>
      <c r="V523" s="54"/>
      <c r="W523" s="54"/>
      <c r="X523" s="54"/>
      <c r="Y523" s="54"/>
      <c r="AA523" s="56"/>
      <c r="AC523" s="57"/>
    </row>
    <row r="524" spans="1:29" ht="30" customHeight="1">
      <c r="A524" s="108" t="s">
        <v>1399</v>
      </c>
      <c r="B524" s="140"/>
      <c r="C524" s="149" t="s">
        <v>1871</v>
      </c>
      <c r="D524" s="168">
        <v>55.9</v>
      </c>
      <c r="E524" s="160">
        <f>Tabla33[[#This Row],[PRECIO UNITARIO EN Bs]]/$F$6</f>
        <v>11.848240779991521</v>
      </c>
      <c r="F524" s="129" t="s">
        <v>2066</v>
      </c>
      <c r="G524" s="129" t="s">
        <v>1899</v>
      </c>
      <c r="H524" s="130" t="s">
        <v>1888</v>
      </c>
      <c r="I524" s="143"/>
      <c r="J524" s="150">
        <v>7709031877546</v>
      </c>
      <c r="K524" s="151"/>
      <c r="L524" s="109">
        <f>IFERROR((B524*E524),"")</f>
        <v>0</v>
      </c>
      <c r="M524" s="110">
        <f>IFERROR((B524*D524),"")</f>
        <v>0</v>
      </c>
      <c r="N524" s="111"/>
      <c r="O524" s="102"/>
      <c r="P524" s="103"/>
      <c r="Q524" s="103"/>
      <c r="R524" s="104"/>
      <c r="S524" s="103"/>
      <c r="T524" s="114"/>
      <c r="U524" s="114"/>
      <c r="V524" s="54"/>
      <c r="W524" s="54"/>
      <c r="X524" s="54"/>
      <c r="Y524" s="54"/>
      <c r="AA524" s="56"/>
      <c r="AC524" s="57"/>
    </row>
    <row r="525" spans="1:29" ht="30" customHeight="1">
      <c r="A525" s="99" t="s">
        <v>2224</v>
      </c>
      <c r="B525" s="140"/>
      <c r="C525" s="152" t="s">
        <v>2252</v>
      </c>
      <c r="D525" s="169">
        <v>25.207812499999999</v>
      </c>
      <c r="E525" s="161">
        <f>Tabla33[[#This Row],[PRECIO UNITARIO EN Bs]]/$F$6</f>
        <v>5.3429021831284444</v>
      </c>
      <c r="F525" s="131" t="s">
        <v>1973</v>
      </c>
      <c r="G525" s="131" t="s">
        <v>1895</v>
      </c>
      <c r="H525" s="132" t="s">
        <v>1888</v>
      </c>
      <c r="I525" s="144"/>
      <c r="J525" s="153">
        <v>203571228099</v>
      </c>
      <c r="K525" s="154"/>
      <c r="L525" s="112">
        <f>IFERROR((B525*E525),"")</f>
        <v>0</v>
      </c>
      <c r="M525" s="113">
        <f>IFERROR((B525*D525),"")</f>
        <v>0</v>
      </c>
      <c r="N525" s="111"/>
      <c r="O525" s="102"/>
      <c r="P525" s="103"/>
      <c r="Q525" s="103"/>
      <c r="R525" s="104"/>
      <c r="S525" s="103"/>
      <c r="T525" s="114"/>
      <c r="U525" s="114"/>
      <c r="V525" s="54"/>
      <c r="W525" s="54"/>
      <c r="X525" s="54"/>
      <c r="Y525" s="54"/>
      <c r="AA525" s="56"/>
      <c r="AC525" s="57"/>
    </row>
    <row r="526" spans="1:29" ht="30" customHeight="1">
      <c r="A526" s="108" t="s">
        <v>2225</v>
      </c>
      <c r="B526" s="140"/>
      <c r="C526" s="149" t="s">
        <v>2253</v>
      </c>
      <c r="D526" s="168">
        <v>28.630468750000002</v>
      </c>
      <c r="E526" s="160">
        <f>Tabla33[[#This Row],[PRECIO UNITARIO EN Bs]]/$F$6</f>
        <v>6.0683486116998733</v>
      </c>
      <c r="F526" s="129" t="s">
        <v>1973</v>
      </c>
      <c r="G526" s="129" t="s">
        <v>1895</v>
      </c>
      <c r="H526" s="130" t="s">
        <v>1888</v>
      </c>
      <c r="I526" s="143"/>
      <c r="J526" s="150">
        <v>203571228112</v>
      </c>
      <c r="K526" s="151"/>
      <c r="L526" s="109">
        <f>IFERROR((B526*E526),"")</f>
        <v>0</v>
      </c>
      <c r="M526" s="110">
        <f>IFERROR((B526*D526),"")</f>
        <v>0</v>
      </c>
      <c r="N526" s="111"/>
      <c r="O526" s="102"/>
      <c r="P526" s="103"/>
      <c r="Q526" s="103"/>
      <c r="R526" s="104"/>
      <c r="S526" s="103"/>
      <c r="T526" s="114"/>
      <c r="U526" s="114"/>
      <c r="V526" s="54"/>
      <c r="W526" s="54"/>
      <c r="X526" s="54"/>
      <c r="Y526" s="54"/>
      <c r="AA526" s="56"/>
      <c r="AC526" s="57"/>
    </row>
    <row r="527" spans="1:29" ht="30" customHeight="1">
      <c r="A527" s="99" t="s">
        <v>2164</v>
      </c>
      <c r="B527" s="140"/>
      <c r="C527" s="152" t="s">
        <v>2185</v>
      </c>
      <c r="D527" s="169">
        <v>6.2420634920634921</v>
      </c>
      <c r="E527" s="161">
        <f>Tabla33[[#This Row],[PRECIO UNITARIO EN Bs]]/$F$6</f>
        <v>1.3230316854733981</v>
      </c>
      <c r="F527" s="131" t="s">
        <v>1999</v>
      </c>
      <c r="G527" s="131" t="s">
        <v>1902</v>
      </c>
      <c r="H527" s="132" t="s">
        <v>1888</v>
      </c>
      <c r="I527" s="144"/>
      <c r="J527" s="153">
        <v>7594001100171</v>
      </c>
      <c r="K527" s="154"/>
      <c r="L527" s="112">
        <f>IFERROR((B527*E527),"")</f>
        <v>0</v>
      </c>
      <c r="M527" s="113">
        <f>IFERROR((B527*D527),"")</f>
        <v>0</v>
      </c>
      <c r="N527" s="111"/>
      <c r="O527" s="102"/>
      <c r="P527" s="103"/>
      <c r="Q527" s="103"/>
      <c r="R527" s="104"/>
      <c r="S527" s="103"/>
      <c r="T527" s="114"/>
      <c r="U527" s="114"/>
      <c r="V527" s="54"/>
      <c r="W527" s="54"/>
      <c r="X527" s="54"/>
      <c r="Y527" s="54"/>
      <c r="AA527" s="56"/>
      <c r="AC527" s="57"/>
    </row>
    <row r="528" spans="1:29" ht="30" customHeight="1">
      <c r="A528" s="108" t="s">
        <v>1400</v>
      </c>
      <c r="B528" s="140"/>
      <c r="C528" s="149" t="s">
        <v>1705</v>
      </c>
      <c r="D528" s="168">
        <v>21.852380952380955</v>
      </c>
      <c r="E528" s="160">
        <f>Tabla33[[#This Row],[PRECIO UNITARIO EN Bs]]/$F$6</f>
        <v>4.6317043137729872</v>
      </c>
      <c r="F528" s="129" t="s">
        <v>1985</v>
      </c>
      <c r="G528" s="129" t="s">
        <v>1962</v>
      </c>
      <c r="H528" s="130" t="s">
        <v>1888</v>
      </c>
      <c r="I528" s="143"/>
      <c r="J528" s="150" t="s">
        <v>2091</v>
      </c>
      <c r="K528" s="151"/>
      <c r="L528" s="109">
        <f>IFERROR((B528*E528),"")</f>
        <v>0</v>
      </c>
      <c r="M528" s="110">
        <f>IFERROR((B528*D528),"")</f>
        <v>0</v>
      </c>
      <c r="N528" s="111"/>
      <c r="O528" s="102"/>
      <c r="P528" s="103"/>
      <c r="Q528" s="103"/>
      <c r="R528" s="104"/>
      <c r="S528" s="103"/>
      <c r="T528" s="114"/>
      <c r="U528" s="114"/>
      <c r="V528" s="54"/>
      <c r="W528" s="54"/>
      <c r="X528" s="54"/>
      <c r="Y528" s="54"/>
      <c r="AA528" s="56"/>
      <c r="AC528" s="57"/>
    </row>
    <row r="529" spans="1:29" ht="30" customHeight="1">
      <c r="A529" s="99" t="s">
        <v>2165</v>
      </c>
      <c r="B529" s="140"/>
      <c r="C529" s="152" t="s">
        <v>2186</v>
      </c>
      <c r="D529" s="169">
        <v>16.384126984126986</v>
      </c>
      <c r="E529" s="161">
        <f>Tabla33[[#This Row],[PRECIO UNITARIO EN Bs]]/$F$6</f>
        <v>3.4726848207136469</v>
      </c>
      <c r="F529" s="131" t="s">
        <v>2193</v>
      </c>
      <c r="G529" s="131" t="s">
        <v>1902</v>
      </c>
      <c r="H529" s="132" t="s">
        <v>1888</v>
      </c>
      <c r="I529" s="144"/>
      <c r="J529" s="153">
        <v>7594001100164</v>
      </c>
      <c r="K529" s="154"/>
      <c r="L529" s="112">
        <f>IFERROR((B529*E529),"")</f>
        <v>0</v>
      </c>
      <c r="M529" s="113">
        <f>IFERROR((B529*D529),"")</f>
        <v>0</v>
      </c>
      <c r="N529" s="111"/>
      <c r="O529" s="102"/>
      <c r="P529" s="103"/>
      <c r="Q529" s="103"/>
      <c r="R529" s="104"/>
      <c r="S529" s="103"/>
      <c r="T529" s="114"/>
      <c r="U529" s="114"/>
      <c r="V529" s="54"/>
      <c r="W529" s="54"/>
      <c r="X529" s="54"/>
      <c r="Y529" s="54"/>
      <c r="AA529" s="56"/>
      <c r="AC529" s="57"/>
    </row>
    <row r="530" spans="1:29" ht="30" customHeight="1">
      <c r="A530" s="108" t="s">
        <v>2436</v>
      </c>
      <c r="B530" s="140"/>
      <c r="C530" s="185" t="s">
        <v>2505</v>
      </c>
      <c r="D530" s="186">
        <v>44.34</v>
      </c>
      <c r="E530" s="187">
        <f>Tabla33[[#This Row],[PRECIO UNITARIO EN Bs]]/$F$6</f>
        <v>9.3980500211954219</v>
      </c>
      <c r="F530" s="188" t="s">
        <v>2066</v>
      </c>
      <c r="G530" s="188" t="s">
        <v>1899</v>
      </c>
      <c r="H530" s="130" t="s">
        <v>1888</v>
      </c>
      <c r="I530" s="143"/>
      <c r="J530" s="150">
        <v>7703763661060</v>
      </c>
      <c r="K530" s="151"/>
      <c r="L530" s="109">
        <f>IFERROR((B530*E530),"")</f>
        <v>0</v>
      </c>
      <c r="M530" s="110">
        <f>IFERROR((B530*D530),"")</f>
        <v>0</v>
      </c>
      <c r="N530" s="111"/>
      <c r="O530" s="102"/>
      <c r="P530" s="103"/>
      <c r="Q530" s="103"/>
      <c r="R530" s="104"/>
      <c r="S530" s="103"/>
      <c r="T530" s="114"/>
      <c r="U530" s="114"/>
      <c r="V530" s="54"/>
      <c r="W530" s="54"/>
      <c r="X530" s="54"/>
      <c r="Y530" s="54"/>
      <c r="AA530" s="56"/>
      <c r="AC530" s="57"/>
    </row>
    <row r="531" spans="1:29" ht="30" customHeight="1">
      <c r="A531" s="99" t="s">
        <v>1401</v>
      </c>
      <c r="B531" s="140"/>
      <c r="C531" s="152" t="s">
        <v>1872</v>
      </c>
      <c r="D531" s="169">
        <v>15.734126984126984</v>
      </c>
      <c r="E531" s="161">
        <f>Tabla33[[#This Row],[PRECIO UNITARIO EN Bs]]/$F$6</f>
        <v>3.3349145790858383</v>
      </c>
      <c r="F531" s="131" t="s">
        <v>2067</v>
      </c>
      <c r="G531" s="131" t="s">
        <v>1915</v>
      </c>
      <c r="H531" s="132" t="s">
        <v>1888</v>
      </c>
      <c r="I531" s="144"/>
      <c r="J531" s="153">
        <v>7597072001826</v>
      </c>
      <c r="K531" s="154"/>
      <c r="L531" s="112">
        <f>IFERROR((B531*E531),"")</f>
        <v>0</v>
      </c>
      <c r="M531" s="113">
        <f>IFERROR((B531*D531),"")</f>
        <v>0</v>
      </c>
      <c r="N531" s="111"/>
      <c r="O531" s="102"/>
      <c r="P531" s="103"/>
      <c r="Q531" s="103"/>
      <c r="R531" s="104"/>
      <c r="S531" s="103"/>
      <c r="T531" s="114"/>
      <c r="U531" s="114"/>
      <c r="V531" s="54"/>
      <c r="W531" s="54"/>
      <c r="X531" s="54"/>
      <c r="Y531" s="54"/>
      <c r="AA531" s="56"/>
      <c r="AC531" s="57"/>
    </row>
    <row r="532" spans="1:29" ht="30" customHeight="1">
      <c r="A532" s="108" t="s">
        <v>1402</v>
      </c>
      <c r="B532" s="140"/>
      <c r="C532" s="149" t="s">
        <v>1706</v>
      </c>
      <c r="D532" s="168">
        <v>17.86</v>
      </c>
      <c r="E532" s="160">
        <f>Tabla33[[#This Row],[PRECIO UNITARIO EN Bs]]/$F$6</f>
        <v>3.7855023314963967</v>
      </c>
      <c r="F532" s="129" t="s">
        <v>1995</v>
      </c>
      <c r="G532" s="129" t="s">
        <v>1901</v>
      </c>
      <c r="H532" s="130" t="s">
        <v>1888</v>
      </c>
      <c r="I532" s="143"/>
      <c r="J532" s="150">
        <v>7591196000439</v>
      </c>
      <c r="K532" s="151"/>
      <c r="L532" s="109">
        <f>IFERROR((B532*E532),"")</f>
        <v>0</v>
      </c>
      <c r="M532" s="110">
        <f>IFERROR((B532*D532),"")</f>
        <v>0</v>
      </c>
      <c r="N532" s="111"/>
      <c r="O532" s="102"/>
      <c r="P532" s="103"/>
      <c r="Q532" s="103"/>
      <c r="R532" s="104"/>
      <c r="S532" s="103"/>
      <c r="T532" s="114"/>
      <c r="U532" s="114"/>
      <c r="V532" s="54"/>
      <c r="W532" s="54"/>
      <c r="X532" s="54"/>
      <c r="Y532" s="54"/>
      <c r="AA532" s="56"/>
      <c r="AC532" s="57"/>
    </row>
    <row r="533" spans="1:29" ht="30" customHeight="1">
      <c r="A533" s="99" t="s">
        <v>1403</v>
      </c>
      <c r="B533" s="140"/>
      <c r="C533" s="152" t="s">
        <v>1707</v>
      </c>
      <c r="D533" s="169">
        <v>18.68</v>
      </c>
      <c r="E533" s="161">
        <f>Tabla33[[#This Row],[PRECIO UNITARIO EN Bs]]/$F$6</f>
        <v>3.9593047901653242</v>
      </c>
      <c r="F533" s="131" t="s">
        <v>1995</v>
      </c>
      <c r="G533" s="131" t="s">
        <v>1901</v>
      </c>
      <c r="H533" s="132" t="s">
        <v>1888</v>
      </c>
      <c r="I533" s="144"/>
      <c r="J533" s="153">
        <v>7591196003416</v>
      </c>
      <c r="K533" s="154"/>
      <c r="L533" s="112">
        <f>IFERROR((B533*E533),"")</f>
        <v>0</v>
      </c>
      <c r="M533" s="113">
        <f>IFERROR((B533*D533),"")</f>
        <v>0</v>
      </c>
      <c r="N533" s="111"/>
      <c r="O533" s="102"/>
      <c r="P533" s="103"/>
      <c r="Q533" s="103"/>
      <c r="R533" s="104"/>
      <c r="S533" s="103"/>
      <c r="T533" s="114"/>
      <c r="U533" s="114"/>
      <c r="V533" s="54"/>
      <c r="W533" s="54"/>
      <c r="X533" s="54"/>
      <c r="Y533" s="54"/>
      <c r="AA533" s="56"/>
      <c r="AC533" s="57"/>
    </row>
    <row r="534" spans="1:29" ht="30" customHeight="1">
      <c r="A534" s="108" t="s">
        <v>1404</v>
      </c>
      <c r="B534" s="140"/>
      <c r="C534" s="149" t="s">
        <v>1873</v>
      </c>
      <c r="D534" s="168">
        <v>20.695999999999998</v>
      </c>
      <c r="E534" s="160">
        <f>Tabla33[[#This Row],[PRECIO UNITARIO EN Bs]]/$F$6</f>
        <v>4.3866044934294193</v>
      </c>
      <c r="F534" s="129" t="s">
        <v>1973</v>
      </c>
      <c r="G534" s="129" t="s">
        <v>1893</v>
      </c>
      <c r="H534" s="130" t="s">
        <v>1888</v>
      </c>
      <c r="I534" s="143"/>
      <c r="J534" s="150">
        <v>7591818116067</v>
      </c>
      <c r="K534" s="151"/>
      <c r="L534" s="109">
        <f>IFERROR((B534*E534),"")</f>
        <v>0</v>
      </c>
      <c r="M534" s="110">
        <f>IFERROR((B534*D534),"")</f>
        <v>0</v>
      </c>
      <c r="N534" s="111"/>
      <c r="O534" s="102"/>
      <c r="P534" s="103"/>
      <c r="Q534" s="103"/>
      <c r="R534" s="104"/>
      <c r="S534" s="103"/>
      <c r="T534" s="114"/>
      <c r="U534" s="114"/>
      <c r="V534" s="54"/>
      <c r="W534" s="54"/>
      <c r="X534" s="54"/>
      <c r="Y534" s="54"/>
      <c r="AA534" s="56"/>
      <c r="AC534" s="57"/>
    </row>
    <row r="535" spans="1:29" ht="30" customHeight="1">
      <c r="A535" s="99" t="s">
        <v>1405</v>
      </c>
      <c r="B535" s="140"/>
      <c r="C535" s="152" t="s">
        <v>1874</v>
      </c>
      <c r="D535" s="169">
        <v>6.5541818181818172</v>
      </c>
      <c r="E535" s="161">
        <f>Tabla33[[#This Row],[PRECIO UNITARIO EN Bs]]/$F$6</f>
        <v>1.3891864811746115</v>
      </c>
      <c r="F535" s="131" t="s">
        <v>2018</v>
      </c>
      <c r="G535" s="131" t="s">
        <v>1929</v>
      </c>
      <c r="H535" s="132" t="s">
        <v>2507</v>
      </c>
      <c r="I535" s="144">
        <v>50</v>
      </c>
      <c r="J535" s="153">
        <v>7595059000963</v>
      </c>
      <c r="K535" s="154"/>
      <c r="L535" s="112">
        <f>IFERROR((B535*E535),"")</f>
        <v>0</v>
      </c>
      <c r="M535" s="113">
        <f>IFERROR((B535*D535),"")</f>
        <v>0</v>
      </c>
      <c r="N535" s="111"/>
      <c r="O535" s="102"/>
      <c r="P535" s="103"/>
      <c r="Q535" s="103"/>
      <c r="R535" s="104"/>
      <c r="S535" s="103"/>
      <c r="T535" s="114"/>
      <c r="U535" s="114"/>
      <c r="V535" s="54"/>
      <c r="W535" s="54"/>
      <c r="X535" s="54"/>
      <c r="Y535" s="54"/>
      <c r="AA535" s="56"/>
      <c r="AC535" s="57"/>
    </row>
    <row r="536" spans="1:29" ht="30" customHeight="1">
      <c r="A536" s="108" t="s">
        <v>1406</v>
      </c>
      <c r="B536" s="140"/>
      <c r="C536" s="149" t="s">
        <v>1875</v>
      </c>
      <c r="D536" s="168">
        <v>15.79</v>
      </c>
      <c r="E536" s="160">
        <f>Tabla33[[#This Row],[PRECIO UNITARIO EN Bs]]/$F$6</f>
        <v>3.346757100466299</v>
      </c>
      <c r="F536" s="129" t="s">
        <v>2068</v>
      </c>
      <c r="G536" s="129" t="s">
        <v>1926</v>
      </c>
      <c r="H536" s="130" t="s">
        <v>1888</v>
      </c>
      <c r="I536" s="143"/>
      <c r="J536" s="150">
        <v>7592637397415</v>
      </c>
      <c r="K536" s="151"/>
      <c r="L536" s="109">
        <f>IFERROR((B536*E536),"")</f>
        <v>0</v>
      </c>
      <c r="M536" s="110">
        <f>IFERROR((B536*D536),"")</f>
        <v>0</v>
      </c>
      <c r="N536" s="111"/>
      <c r="O536" s="102"/>
      <c r="P536" s="103"/>
      <c r="Q536" s="103"/>
      <c r="R536" s="104"/>
      <c r="S536" s="103"/>
      <c r="T536" s="114"/>
      <c r="U536" s="114"/>
      <c r="V536" s="54"/>
      <c r="W536" s="54"/>
      <c r="X536" s="54"/>
      <c r="Y536" s="54"/>
      <c r="AA536" s="56"/>
      <c r="AC536" s="57"/>
    </row>
    <row r="537" spans="1:29" ht="30" customHeight="1">
      <c r="A537" s="99" t="s">
        <v>1407</v>
      </c>
      <c r="B537" s="140"/>
      <c r="C537" s="182" t="s">
        <v>1708</v>
      </c>
      <c r="D537" s="169">
        <v>187.20000000000002</v>
      </c>
      <c r="E537" s="183">
        <f>Tabla33[[#This Row],[PRECIO UNITARIO EN Bs]]/$F$6</f>
        <v>39.677829588808819</v>
      </c>
      <c r="F537" s="184" t="s">
        <v>1998</v>
      </c>
      <c r="G537" s="184" t="s">
        <v>1963</v>
      </c>
      <c r="H537" s="132" t="s">
        <v>1888</v>
      </c>
      <c r="I537" s="144"/>
      <c r="J537" s="153">
        <v>18904187883892</v>
      </c>
      <c r="K537" s="154"/>
      <c r="L537" s="112">
        <f>IFERROR((B537*E537),"")</f>
        <v>0</v>
      </c>
      <c r="M537" s="113">
        <f>IFERROR((B537*D537),"")</f>
        <v>0</v>
      </c>
      <c r="N537" s="111"/>
      <c r="O537" s="102"/>
      <c r="P537" s="103"/>
      <c r="Q537" s="103"/>
      <c r="R537" s="104"/>
      <c r="S537" s="103"/>
      <c r="T537" s="114"/>
      <c r="U537" s="114"/>
      <c r="V537" s="54"/>
      <c r="W537" s="54"/>
      <c r="X537" s="54"/>
      <c r="Y537" s="54"/>
      <c r="AA537" s="56"/>
      <c r="AC537" s="57"/>
    </row>
    <row r="538" spans="1:29" ht="30" customHeight="1">
      <c r="A538" s="108" t="s">
        <v>1408</v>
      </c>
      <c r="B538" s="140"/>
      <c r="C538" s="149" t="s">
        <v>1709</v>
      </c>
      <c r="D538" s="168">
        <v>5.8032000000000004</v>
      </c>
      <c r="E538" s="160">
        <f>Tabla33[[#This Row],[PRECIO UNITARIO EN Bs]]/$F$6</f>
        <v>1.2300127172530735</v>
      </c>
      <c r="F538" s="129" t="s">
        <v>2070</v>
      </c>
      <c r="G538" s="129" t="s">
        <v>1964</v>
      </c>
      <c r="H538" s="130" t="s">
        <v>1888</v>
      </c>
      <c r="I538" s="143"/>
      <c r="J538" s="150">
        <v>7591970322</v>
      </c>
      <c r="K538" s="151"/>
      <c r="L538" s="109">
        <f>IFERROR((B538*E538),"")</f>
        <v>0</v>
      </c>
      <c r="M538" s="110">
        <f>IFERROR((B538*D538),"")</f>
        <v>0</v>
      </c>
      <c r="N538" s="111"/>
      <c r="O538" s="102"/>
      <c r="P538" s="103"/>
      <c r="Q538" s="103"/>
      <c r="R538" s="104"/>
      <c r="S538" s="103"/>
      <c r="T538" s="114"/>
      <c r="U538" s="114"/>
      <c r="V538" s="54"/>
      <c r="W538" s="54"/>
      <c r="X538" s="54"/>
      <c r="Y538" s="54"/>
      <c r="AA538" s="56"/>
      <c r="AC538" s="57"/>
    </row>
    <row r="539" spans="1:29" ht="30" customHeight="1">
      <c r="A539" s="99" t="s">
        <v>1409</v>
      </c>
      <c r="B539" s="140"/>
      <c r="C539" s="152" t="s">
        <v>1876</v>
      </c>
      <c r="D539" s="169">
        <v>10.173015873015837</v>
      </c>
      <c r="E539" s="161">
        <f>Tabla33[[#This Row],[PRECIO UNITARIO EN Bs]]/$F$6</f>
        <v>2.1562136229368032</v>
      </c>
      <c r="F539" s="131" t="s">
        <v>2021</v>
      </c>
      <c r="G539" s="131" t="s">
        <v>1965</v>
      </c>
      <c r="H539" s="132" t="s">
        <v>1888</v>
      </c>
      <c r="I539" s="144"/>
      <c r="J539" s="153">
        <v>7898133134784</v>
      </c>
      <c r="K539" s="154"/>
      <c r="L539" s="112">
        <f>IFERROR((B539*E539),"")</f>
        <v>0</v>
      </c>
      <c r="M539" s="113">
        <f>IFERROR((B539*D539),"")</f>
        <v>0</v>
      </c>
      <c r="N539" s="111"/>
      <c r="O539" s="102"/>
      <c r="P539" s="103"/>
      <c r="Q539" s="103"/>
      <c r="R539" s="104"/>
      <c r="S539" s="103"/>
      <c r="T539" s="114"/>
      <c r="U539" s="114"/>
      <c r="V539" s="54"/>
      <c r="W539" s="54"/>
      <c r="X539" s="54"/>
      <c r="Y539" s="54"/>
      <c r="AA539" s="56"/>
      <c r="AC539" s="57"/>
    </row>
    <row r="540" spans="1:29" ht="30" customHeight="1">
      <c r="A540" s="108" t="s">
        <v>2226</v>
      </c>
      <c r="B540" s="140"/>
      <c r="C540" s="149" t="s">
        <v>2254</v>
      </c>
      <c r="D540" s="168">
        <v>13.487500000000001</v>
      </c>
      <c r="E540" s="160">
        <f>Tabla33[[#This Row],[PRECIO UNITARIO EN Bs]]/$F$6</f>
        <v>2.8587325137770243</v>
      </c>
      <c r="F540" s="129" t="s">
        <v>1972</v>
      </c>
      <c r="G540" s="129" t="s">
        <v>1895</v>
      </c>
      <c r="H540" s="130" t="s">
        <v>1888</v>
      </c>
      <c r="I540" s="143"/>
      <c r="J540" s="150">
        <v>8906089281243</v>
      </c>
      <c r="K540" s="151"/>
      <c r="L540" s="109">
        <f>IFERROR((B540*E540),"")</f>
        <v>0</v>
      </c>
      <c r="M540" s="110">
        <f>IFERROR((B540*D540),"")</f>
        <v>0</v>
      </c>
      <c r="N540" s="111"/>
      <c r="O540" s="102"/>
      <c r="P540" s="103"/>
      <c r="Q540" s="103"/>
      <c r="R540" s="104"/>
      <c r="S540" s="103"/>
      <c r="T540" s="114"/>
      <c r="U540" s="114"/>
      <c r="V540" s="54"/>
      <c r="W540" s="54"/>
      <c r="X540" s="54"/>
      <c r="Y540" s="54"/>
      <c r="AA540" s="56"/>
      <c r="AC540" s="57"/>
    </row>
    <row r="541" spans="1:29" ht="30" customHeight="1">
      <c r="A541" s="99" t="s">
        <v>1410</v>
      </c>
      <c r="B541" s="140"/>
      <c r="C541" s="152" t="s">
        <v>1877</v>
      </c>
      <c r="D541" s="169">
        <v>7.1551999999999998</v>
      </c>
      <c r="E541" s="161">
        <f>Tabla33[[#This Row],[PRECIO UNITARIO EN Bs]]/$F$6</f>
        <v>1.5165748198389148</v>
      </c>
      <c r="F541" s="131" t="s">
        <v>1985</v>
      </c>
      <c r="G541" s="131" t="s">
        <v>1898</v>
      </c>
      <c r="H541" s="132" t="s">
        <v>1888</v>
      </c>
      <c r="I541" s="144"/>
      <c r="J541" s="153">
        <v>7592806112146</v>
      </c>
      <c r="K541" s="154"/>
      <c r="L541" s="112">
        <f>IFERROR((B541*E541),"")</f>
        <v>0</v>
      </c>
      <c r="M541" s="113">
        <f>IFERROR((B541*D541),"")</f>
        <v>0</v>
      </c>
      <c r="N541" s="111"/>
      <c r="O541" s="102"/>
      <c r="P541" s="103"/>
      <c r="Q541" s="103"/>
      <c r="R541" s="104"/>
      <c r="S541" s="103"/>
      <c r="T541" s="114"/>
      <c r="U541" s="114"/>
      <c r="V541" s="54"/>
      <c r="W541" s="54"/>
      <c r="X541" s="54"/>
      <c r="Y541" s="54"/>
      <c r="AA541" s="56"/>
      <c r="AC541" s="57"/>
    </row>
    <row r="542" spans="1:29" ht="30" customHeight="1">
      <c r="A542" s="108" t="s">
        <v>1411</v>
      </c>
      <c r="B542" s="140"/>
      <c r="C542" s="149" t="s">
        <v>1878</v>
      </c>
      <c r="D542" s="168">
        <v>6.5</v>
      </c>
      <c r="E542" s="160">
        <f>Tabla33[[#This Row],[PRECIO UNITARIO EN Bs]]/$F$6</f>
        <v>1.377702416278084</v>
      </c>
      <c r="F542" s="129" t="s">
        <v>1985</v>
      </c>
      <c r="G542" s="129" t="s">
        <v>1898</v>
      </c>
      <c r="H542" s="130" t="s">
        <v>1888</v>
      </c>
      <c r="I542" s="143"/>
      <c r="J542" s="150">
        <v>7592806112115</v>
      </c>
      <c r="K542" s="151"/>
      <c r="L542" s="109">
        <f>IFERROR((B542*E542),"")</f>
        <v>0</v>
      </c>
      <c r="M542" s="110">
        <f>IFERROR((B542*D542),"")</f>
        <v>0</v>
      </c>
      <c r="N542" s="111"/>
      <c r="O542" s="102"/>
      <c r="P542" s="103"/>
      <c r="Q542" s="103"/>
      <c r="R542" s="104"/>
      <c r="S542" s="103"/>
      <c r="T542" s="114"/>
      <c r="U542" s="114"/>
      <c r="V542" s="54"/>
      <c r="W542" s="54"/>
      <c r="X542" s="54"/>
      <c r="Y542" s="54"/>
      <c r="AA542" s="56"/>
      <c r="AC542" s="57"/>
    </row>
    <row r="543" spans="1:29" ht="30" customHeight="1">
      <c r="A543" s="99" t="s">
        <v>1412</v>
      </c>
      <c r="B543" s="140"/>
      <c r="C543" s="152" t="s">
        <v>1710</v>
      </c>
      <c r="D543" s="169">
        <v>17.467460317460322</v>
      </c>
      <c r="E543" s="161">
        <f>Tabla33[[#This Row],[PRECIO UNITARIO EN Bs]]/$F$6</f>
        <v>3.7023018900933282</v>
      </c>
      <c r="F543" s="131" t="s">
        <v>1996</v>
      </c>
      <c r="G543" s="131" t="s">
        <v>1916</v>
      </c>
      <c r="H543" s="132" t="s">
        <v>1888</v>
      </c>
      <c r="I543" s="144"/>
      <c r="J543" s="153">
        <v>7896112100584</v>
      </c>
      <c r="K543" s="154"/>
      <c r="L543" s="112">
        <f>IFERROR((B543*E543),"")</f>
        <v>0</v>
      </c>
      <c r="M543" s="113">
        <f>IFERROR((B543*D543),"")</f>
        <v>0</v>
      </c>
      <c r="N543" s="111"/>
      <c r="O543" s="102"/>
      <c r="P543" s="103"/>
      <c r="Q543" s="103"/>
      <c r="R543" s="104"/>
      <c r="S543" s="103"/>
      <c r="T543" s="114"/>
      <c r="U543" s="114"/>
      <c r="V543" s="54"/>
      <c r="W543" s="54"/>
      <c r="X543" s="54"/>
      <c r="Y543" s="54"/>
      <c r="AA543" s="56"/>
      <c r="AC543" s="57"/>
    </row>
    <row r="544" spans="1:29" ht="30" customHeight="1">
      <c r="A544" s="108" t="s">
        <v>1413</v>
      </c>
      <c r="B544" s="140"/>
      <c r="C544" s="149" t="s">
        <v>1711</v>
      </c>
      <c r="D544" s="168">
        <v>5.375396825396825</v>
      </c>
      <c r="E544" s="160">
        <f>Tabla33[[#This Row],[PRECIO UNITARIO EN Bs]]/$F$6</f>
        <v>1.1393380299696534</v>
      </c>
      <c r="F544" s="129" t="s">
        <v>1972</v>
      </c>
      <c r="G544" s="129" t="s">
        <v>1960</v>
      </c>
      <c r="H544" s="130" t="s">
        <v>1888</v>
      </c>
      <c r="I544" s="143"/>
      <c r="J544" s="150">
        <v>18906043090567</v>
      </c>
      <c r="K544" s="151"/>
      <c r="L544" s="109">
        <f>IFERROR((B544*E544),"")</f>
        <v>0</v>
      </c>
      <c r="M544" s="110">
        <f>IFERROR((B544*D544),"")</f>
        <v>0</v>
      </c>
      <c r="N544" s="111"/>
      <c r="O544" s="102"/>
      <c r="P544" s="103"/>
      <c r="Q544" s="103"/>
      <c r="R544" s="104"/>
      <c r="S544" s="103"/>
      <c r="T544" s="114"/>
      <c r="U544" s="114"/>
      <c r="V544" s="54"/>
      <c r="W544" s="54"/>
      <c r="X544" s="54"/>
      <c r="Y544" s="54"/>
      <c r="AA544" s="56"/>
      <c r="AC544" s="57"/>
    </row>
    <row r="545" spans="1:29" ht="30" customHeight="1">
      <c r="A545" s="99" t="s">
        <v>1414</v>
      </c>
      <c r="B545" s="140"/>
      <c r="C545" s="152" t="s">
        <v>1712</v>
      </c>
      <c r="D545" s="169">
        <v>3.6741818181818178</v>
      </c>
      <c r="E545" s="161">
        <f>Tabla33[[#This Row],[PRECIO UNITARIO EN Bs]]/$F$6</f>
        <v>0.778758333654476</v>
      </c>
      <c r="F545" s="131" t="s">
        <v>2018</v>
      </c>
      <c r="G545" s="131" t="s">
        <v>1966</v>
      </c>
      <c r="H545" s="132" t="s">
        <v>2507</v>
      </c>
      <c r="I545" s="144">
        <v>1</v>
      </c>
      <c r="J545" s="153"/>
      <c r="K545" s="154"/>
      <c r="L545" s="112">
        <f>IFERROR((B545*E545),"")</f>
        <v>0</v>
      </c>
      <c r="M545" s="113">
        <f>IFERROR((B545*D545),"")</f>
        <v>0</v>
      </c>
      <c r="N545" s="111"/>
      <c r="O545" s="102"/>
      <c r="P545" s="103"/>
      <c r="Q545" s="103"/>
      <c r="R545" s="104"/>
      <c r="S545" s="103"/>
      <c r="T545" s="114"/>
      <c r="U545" s="114"/>
      <c r="V545" s="54"/>
      <c r="W545" s="54"/>
      <c r="X545" s="54"/>
      <c r="Y545" s="54"/>
      <c r="AA545" s="56"/>
      <c r="AC545" s="57"/>
    </row>
    <row r="546" spans="1:29" ht="30" customHeight="1">
      <c r="A546" s="108" t="s">
        <v>1415</v>
      </c>
      <c r="B546" s="140"/>
      <c r="C546" s="149" t="s">
        <v>1713</v>
      </c>
      <c r="D546" s="168">
        <v>24.159200000000002</v>
      </c>
      <c r="E546" s="160">
        <f>Tabla33[[#This Row],[PRECIO UNITARIO EN Bs]]/$F$6</f>
        <v>5.1206443408223832</v>
      </c>
      <c r="F546" s="129" t="s">
        <v>2017</v>
      </c>
      <c r="G546" s="129" t="s">
        <v>1901</v>
      </c>
      <c r="H546" s="130" t="s">
        <v>1888</v>
      </c>
      <c r="I546" s="143"/>
      <c r="J546" s="150">
        <v>7591196002303</v>
      </c>
      <c r="K546" s="151"/>
      <c r="L546" s="109">
        <f>IFERROR((B546*E546),"")</f>
        <v>0</v>
      </c>
      <c r="M546" s="110">
        <f>IFERROR((B546*D546),"")</f>
        <v>0</v>
      </c>
      <c r="N546" s="111"/>
      <c r="O546" s="102"/>
      <c r="P546" s="103"/>
      <c r="Q546" s="103"/>
      <c r="R546" s="104"/>
      <c r="S546" s="103"/>
      <c r="T546" s="114"/>
      <c r="U546" s="114"/>
      <c r="V546" s="54"/>
      <c r="W546" s="54"/>
      <c r="X546" s="54"/>
      <c r="Y546" s="54"/>
      <c r="AA546" s="56"/>
      <c r="AC546" s="57"/>
    </row>
    <row r="547" spans="1:29" ht="30" customHeight="1">
      <c r="A547" s="99" t="s">
        <v>1416</v>
      </c>
      <c r="B547" s="140"/>
      <c r="C547" s="185" t="s">
        <v>2267</v>
      </c>
      <c r="D547" s="186">
        <v>0.84296875000000004</v>
      </c>
      <c r="E547" s="187">
        <f>Tabla33[[#This Row],[PRECIO UNITARIO EN Bs]]/$F$6</f>
        <v>0.17867078211106402</v>
      </c>
      <c r="F547" s="188" t="s">
        <v>2272</v>
      </c>
      <c r="G547" s="188" t="s">
        <v>1945</v>
      </c>
      <c r="H547" s="132" t="s">
        <v>1888</v>
      </c>
      <c r="I547" s="144"/>
      <c r="J547" s="153">
        <v>7898100241897</v>
      </c>
      <c r="K547" s="154"/>
      <c r="L547" s="112">
        <f>IFERROR((B547*E547),"")</f>
        <v>0</v>
      </c>
      <c r="M547" s="113">
        <f>IFERROR((B547*D547),"")</f>
        <v>0</v>
      </c>
      <c r="N547" s="111"/>
      <c r="O547" s="102"/>
      <c r="P547" s="103"/>
      <c r="Q547" s="103"/>
      <c r="R547" s="104"/>
      <c r="S547" s="103"/>
      <c r="T547" s="114"/>
      <c r="U547" s="114"/>
      <c r="V547" s="54"/>
      <c r="W547" s="54"/>
      <c r="X547" s="54"/>
      <c r="Y547" s="54"/>
      <c r="AA547" s="56"/>
      <c r="AC547" s="57"/>
    </row>
    <row r="548" spans="1:29" ht="30" customHeight="1">
      <c r="A548" s="108" t="s">
        <v>1417</v>
      </c>
      <c r="B548" s="140"/>
      <c r="C548" s="149" t="s">
        <v>1714</v>
      </c>
      <c r="D548" s="168">
        <v>25.615200000000002</v>
      </c>
      <c r="E548" s="160">
        <f>Tabla33[[#This Row],[PRECIO UNITARIO EN Bs]]/$F$6</f>
        <v>5.4292496820686731</v>
      </c>
      <c r="F548" s="129" t="s">
        <v>1976</v>
      </c>
      <c r="G548" s="129" t="s">
        <v>1898</v>
      </c>
      <c r="H548" s="130" t="s">
        <v>1888</v>
      </c>
      <c r="I548" s="143"/>
      <c r="J548" s="150">
        <v>7592806134032</v>
      </c>
      <c r="K548" s="151"/>
      <c r="L548" s="109">
        <f>IFERROR((B548*E548),"")</f>
        <v>0</v>
      </c>
      <c r="M548" s="110">
        <f>IFERROR((B548*D548),"")</f>
        <v>0</v>
      </c>
      <c r="N548" s="111"/>
      <c r="O548" s="102"/>
      <c r="P548" s="103"/>
      <c r="Q548" s="103"/>
      <c r="R548" s="104"/>
      <c r="S548" s="103"/>
      <c r="T548" s="114"/>
      <c r="U548" s="114"/>
      <c r="V548" s="54"/>
      <c r="W548" s="54"/>
      <c r="X548" s="54"/>
      <c r="Y548" s="54"/>
      <c r="AA548" s="56"/>
      <c r="AC548" s="57"/>
    </row>
    <row r="549" spans="1:29" ht="30" customHeight="1">
      <c r="A549" s="99" t="s">
        <v>1418</v>
      </c>
      <c r="B549" s="140"/>
      <c r="C549" s="152" t="s">
        <v>1715</v>
      </c>
      <c r="D549" s="169">
        <v>0.31418181818181817</v>
      </c>
      <c r="E549" s="161">
        <f>Tabla33[[#This Row],[PRECIO UNITARIO EN Bs]]/$F$6</f>
        <v>6.6592161547651157E-2</v>
      </c>
      <c r="F549" s="131" t="s">
        <v>2018</v>
      </c>
      <c r="G549" s="131" t="s">
        <v>1929</v>
      </c>
      <c r="H549" s="132" t="s">
        <v>2507</v>
      </c>
      <c r="I549" s="144">
        <v>100</v>
      </c>
      <c r="J549" s="153">
        <v>7595059000819</v>
      </c>
      <c r="K549" s="154"/>
      <c r="L549" s="112">
        <f>IFERROR((B549*E549),"")</f>
        <v>0</v>
      </c>
      <c r="M549" s="113">
        <f>IFERROR((B549*D549),"")</f>
        <v>0</v>
      </c>
      <c r="N549" s="111"/>
      <c r="O549" s="102"/>
      <c r="P549" s="103"/>
      <c r="Q549" s="103"/>
      <c r="R549" s="104"/>
      <c r="S549" s="103"/>
      <c r="T549" s="114"/>
      <c r="U549" s="114"/>
      <c r="V549" s="54"/>
      <c r="W549" s="54"/>
      <c r="X549" s="54"/>
      <c r="Y549" s="54"/>
      <c r="AA549" s="56"/>
      <c r="AC549" s="57"/>
    </row>
    <row r="550" spans="1:29" ht="30" customHeight="1">
      <c r="A550" s="108" t="s">
        <v>2166</v>
      </c>
      <c r="B550" s="140"/>
      <c r="C550" s="149" t="s">
        <v>2187</v>
      </c>
      <c r="D550" s="168">
        <v>5.4992063492063492</v>
      </c>
      <c r="E550" s="160">
        <f>Tabla33[[#This Row],[PRECIO UNITARIO EN Bs]]/$F$6</f>
        <v>1.1655799807559029</v>
      </c>
      <c r="F550" s="129" t="s">
        <v>2043</v>
      </c>
      <c r="G550" s="129" t="s">
        <v>1902</v>
      </c>
      <c r="H550" s="130" t="s">
        <v>1888</v>
      </c>
      <c r="I550" s="143"/>
      <c r="J550" s="150">
        <v>7594001101475</v>
      </c>
      <c r="K550" s="151"/>
      <c r="L550" s="109">
        <f>IFERROR((B550*E550),"")</f>
        <v>0</v>
      </c>
      <c r="M550" s="110">
        <f>IFERROR((B550*D550),"")</f>
        <v>0</v>
      </c>
      <c r="N550" s="111"/>
      <c r="O550" s="102"/>
      <c r="P550" s="103"/>
      <c r="Q550" s="103"/>
      <c r="R550" s="104"/>
      <c r="S550" s="103"/>
      <c r="T550" s="114"/>
      <c r="U550" s="114"/>
      <c r="V550" s="54"/>
      <c r="W550" s="54"/>
      <c r="X550" s="54"/>
      <c r="Y550" s="54"/>
      <c r="AA550" s="56"/>
      <c r="AC550" s="57"/>
    </row>
    <row r="551" spans="1:29" ht="30" customHeight="1">
      <c r="A551" s="99" t="s">
        <v>2312</v>
      </c>
      <c r="B551" s="140"/>
      <c r="C551" s="152" t="s">
        <v>2352</v>
      </c>
      <c r="D551" s="169">
        <v>6.8046875</v>
      </c>
      <c r="E551" s="161">
        <f>Tabla33[[#This Row],[PRECIO UNITARIO EN Bs]]/$F$6</f>
        <v>1.4422822170411191</v>
      </c>
      <c r="F551" s="131" t="s">
        <v>2365</v>
      </c>
      <c r="G551" s="131" t="s">
        <v>1933</v>
      </c>
      <c r="H551" s="132" t="s">
        <v>1888</v>
      </c>
      <c r="I551" s="144"/>
      <c r="J551" s="153">
        <v>7898060138220</v>
      </c>
      <c r="K551" s="154"/>
      <c r="L551" s="112">
        <f>IFERROR((B551*E551),"")</f>
        <v>0</v>
      </c>
      <c r="M551" s="113">
        <f>IFERROR((B551*D551),"")</f>
        <v>0</v>
      </c>
      <c r="N551" s="111"/>
      <c r="O551" s="102"/>
      <c r="P551" s="103"/>
      <c r="Q551" s="103"/>
      <c r="R551" s="104"/>
      <c r="S551" s="103"/>
      <c r="T551" s="114"/>
      <c r="U551" s="114"/>
      <c r="V551" s="54"/>
      <c r="W551" s="54"/>
      <c r="X551" s="54"/>
      <c r="Y551" s="54"/>
      <c r="AA551" s="56"/>
      <c r="AC551" s="57"/>
    </row>
    <row r="552" spans="1:29" ht="30" customHeight="1">
      <c r="A552" s="108" t="s">
        <v>1419</v>
      </c>
      <c r="B552" s="140"/>
      <c r="C552" s="190" t="s">
        <v>2547</v>
      </c>
      <c r="D552" s="168">
        <v>39.343200000000003</v>
      </c>
      <c r="E552" s="160">
        <f>Tabla33[[#This Row],[PRECIO UNITARIO EN Bs]]/$F$6</f>
        <v>8.3389571852479865</v>
      </c>
      <c r="F552" s="129" t="s">
        <v>1996</v>
      </c>
      <c r="G552" s="129" t="s">
        <v>1967</v>
      </c>
      <c r="H552" s="130" t="s">
        <v>1888</v>
      </c>
      <c r="I552" s="143"/>
      <c r="J552" s="150">
        <v>7597767000211</v>
      </c>
      <c r="K552" s="151"/>
      <c r="L552" s="109">
        <f>IFERROR((B552*E552),"")</f>
        <v>0</v>
      </c>
      <c r="M552" s="110">
        <f>IFERROR((B552*D552),"")</f>
        <v>0</v>
      </c>
      <c r="N552" s="111"/>
      <c r="O552" s="102"/>
      <c r="P552" s="103"/>
      <c r="Q552" s="103"/>
      <c r="R552" s="104"/>
      <c r="S552" s="103"/>
      <c r="T552" s="114"/>
      <c r="U552" s="114"/>
      <c r="V552" s="54"/>
      <c r="W552" s="54"/>
      <c r="X552" s="54"/>
      <c r="Y552" s="54"/>
      <c r="AA552" s="56"/>
      <c r="AC552" s="57"/>
    </row>
    <row r="553" spans="1:29" ht="30" customHeight="1">
      <c r="A553" s="99" t="s">
        <v>1420</v>
      </c>
      <c r="B553" s="140"/>
      <c r="C553" s="152" t="s">
        <v>1716</v>
      </c>
      <c r="D553" s="169">
        <v>4.9730158730158731</v>
      </c>
      <c r="E553" s="161">
        <f>Tabla33[[#This Row],[PRECIO UNITARIO EN Bs]]/$F$6</f>
        <v>1.0540516899143435</v>
      </c>
      <c r="F553" s="131" t="s">
        <v>1975</v>
      </c>
      <c r="G553" s="131" t="s">
        <v>1968</v>
      </c>
      <c r="H553" s="132" t="s">
        <v>1888</v>
      </c>
      <c r="I553" s="144"/>
      <c r="J553" s="153">
        <v>8964000279892</v>
      </c>
      <c r="K553" s="154"/>
      <c r="L553" s="112">
        <f>IFERROR((B553*E553),"")</f>
        <v>0</v>
      </c>
      <c r="M553" s="113">
        <f>IFERROR((B553*D553),"")</f>
        <v>0</v>
      </c>
      <c r="N553" s="111"/>
      <c r="O553" s="102"/>
      <c r="P553" s="103"/>
      <c r="Q553" s="103"/>
      <c r="R553" s="104"/>
      <c r="S553" s="103"/>
      <c r="T553" s="114"/>
      <c r="U553" s="114"/>
      <c r="V553" s="54"/>
      <c r="W553" s="54"/>
      <c r="X553" s="54"/>
      <c r="Y553" s="54"/>
      <c r="AA553" s="56"/>
      <c r="AC553" s="57"/>
    </row>
    <row r="554" spans="1:29" ht="30" customHeight="1">
      <c r="A554" s="108" t="s">
        <v>1421</v>
      </c>
      <c r="B554" s="140"/>
      <c r="C554" s="149" t="s">
        <v>1717</v>
      </c>
      <c r="D554" s="168">
        <v>5.6539682539682552</v>
      </c>
      <c r="E554" s="160">
        <f>Tabla33[[#This Row],[PRECIO UNITARIO EN Bs]]/$F$6</f>
        <v>1.1983824192387145</v>
      </c>
      <c r="F554" s="129" t="s">
        <v>2030</v>
      </c>
      <c r="G554" s="129" t="s">
        <v>1899</v>
      </c>
      <c r="H554" s="130" t="s">
        <v>1888</v>
      </c>
      <c r="I554" s="143"/>
      <c r="J554" s="150">
        <v>7592454173971</v>
      </c>
      <c r="K554" s="151"/>
      <c r="L554" s="109">
        <f>IFERROR((B554*E554),"")</f>
        <v>0</v>
      </c>
      <c r="M554" s="110">
        <f>IFERROR((B554*D554),"")</f>
        <v>0</v>
      </c>
      <c r="N554" s="111"/>
      <c r="O554" s="102"/>
      <c r="P554" s="103"/>
      <c r="Q554" s="103"/>
      <c r="R554" s="104"/>
      <c r="S554" s="103"/>
      <c r="T554" s="114"/>
      <c r="U554" s="114"/>
      <c r="V554" s="54"/>
      <c r="W554" s="54"/>
      <c r="X554" s="54"/>
      <c r="Y554" s="54"/>
      <c r="AA554" s="56"/>
      <c r="AC554" s="57"/>
    </row>
    <row r="555" spans="1:29" ht="30" customHeight="1">
      <c r="A555" s="99" t="s">
        <v>1422</v>
      </c>
      <c r="B555" s="140"/>
      <c r="C555" s="152" t="s">
        <v>1718</v>
      </c>
      <c r="D555" s="169">
        <v>11.38</v>
      </c>
      <c r="E555" s="161">
        <f>Tabla33[[#This Row],[PRECIO UNITARIO EN Bs]]/$F$6</f>
        <v>2.4120389995760916</v>
      </c>
      <c r="F555" s="131" t="s">
        <v>1973</v>
      </c>
      <c r="G555" s="131" t="s">
        <v>1892</v>
      </c>
      <c r="H555" s="132" t="s">
        <v>1888</v>
      </c>
      <c r="I555" s="144"/>
      <c r="J555" s="153">
        <v>7591519003383</v>
      </c>
      <c r="K555" s="154"/>
      <c r="L555" s="112">
        <f>IFERROR((B555*E555),"")</f>
        <v>0</v>
      </c>
      <c r="M555" s="113">
        <f>IFERROR((B555*D555),"")</f>
        <v>0</v>
      </c>
      <c r="N555" s="111"/>
      <c r="O555" s="102"/>
      <c r="P555" s="103"/>
      <c r="Q555" s="103"/>
      <c r="R555" s="104"/>
      <c r="S555" s="103"/>
      <c r="T555" s="114"/>
      <c r="U555" s="114"/>
      <c r="V555" s="54"/>
      <c r="W555" s="54"/>
      <c r="X555" s="54"/>
      <c r="Y555" s="54"/>
      <c r="AA555" s="56"/>
      <c r="AC555" s="57"/>
    </row>
    <row r="556" spans="1:29" ht="30" customHeight="1">
      <c r="A556" s="108" t="s">
        <v>1423</v>
      </c>
      <c r="B556" s="140"/>
      <c r="C556" s="149" t="s">
        <v>1719</v>
      </c>
      <c r="D556" s="168">
        <v>13.010399999999999</v>
      </c>
      <c r="E556" s="160">
        <f>Tabla33[[#This Row],[PRECIO UNITARIO EN Bs]]/$F$6</f>
        <v>2.7576091564222125</v>
      </c>
      <c r="F556" s="129" t="s">
        <v>2003</v>
      </c>
      <c r="G556" s="129" t="s">
        <v>1920</v>
      </c>
      <c r="H556" s="130" t="s">
        <v>1888</v>
      </c>
      <c r="I556" s="143"/>
      <c r="J556" s="150">
        <v>7593090000010</v>
      </c>
      <c r="K556" s="151"/>
      <c r="L556" s="109">
        <f>IFERROR((B556*E556),"")</f>
        <v>0</v>
      </c>
      <c r="M556" s="110">
        <f>IFERROR((B556*D556),"")</f>
        <v>0</v>
      </c>
      <c r="N556" s="111"/>
      <c r="O556" s="102"/>
      <c r="P556" s="103"/>
      <c r="Q556" s="103"/>
      <c r="R556" s="104"/>
      <c r="S556" s="103"/>
      <c r="T556" s="114"/>
      <c r="U556" s="114"/>
      <c r="V556" s="54"/>
      <c r="W556" s="54"/>
      <c r="X556" s="54"/>
      <c r="Y556" s="54"/>
      <c r="AA556" s="56"/>
      <c r="AC556" s="57"/>
    </row>
    <row r="557" spans="1:29" ht="30" customHeight="1">
      <c r="A557" s="99" t="s">
        <v>1424</v>
      </c>
      <c r="B557" s="140"/>
      <c r="C557" s="152" t="s">
        <v>1720</v>
      </c>
      <c r="D557" s="169">
        <v>8.4305454545454541</v>
      </c>
      <c r="E557" s="161">
        <f>Tabla33[[#This Row],[PRECIO UNITARIO EN Bs]]/$F$6</f>
        <v>1.7868896681953061</v>
      </c>
      <c r="F557" s="131" t="s">
        <v>2018</v>
      </c>
      <c r="G557" s="131" t="s">
        <v>1929</v>
      </c>
      <c r="H557" s="132" t="s">
        <v>2507</v>
      </c>
      <c r="I557" s="144">
        <v>1</v>
      </c>
      <c r="J557" s="153">
        <v>810028130159</v>
      </c>
      <c r="K557" s="154"/>
      <c r="L557" s="112">
        <f>IFERROR((B557*E557),"")</f>
        <v>0</v>
      </c>
      <c r="M557" s="113">
        <f>IFERROR((B557*D557),"")</f>
        <v>0</v>
      </c>
      <c r="N557" s="111"/>
      <c r="O557" s="102"/>
      <c r="P557" s="103"/>
      <c r="Q557" s="103"/>
      <c r="R557" s="104"/>
      <c r="S557" s="103"/>
      <c r="T557" s="114"/>
      <c r="U557" s="114"/>
      <c r="V557" s="54"/>
      <c r="W557" s="54"/>
      <c r="X557" s="54"/>
      <c r="Y557" s="54"/>
      <c r="AA557" s="56"/>
      <c r="AC557" s="57"/>
    </row>
    <row r="558" spans="1:29" ht="30" customHeight="1">
      <c r="A558" s="108" t="s">
        <v>2437</v>
      </c>
      <c r="B558" s="140"/>
      <c r="C558" s="185" t="s">
        <v>2488</v>
      </c>
      <c r="D558" s="186">
        <v>24.05</v>
      </c>
      <c r="E558" s="187">
        <f>Tabla33[[#This Row],[PRECIO UNITARIO EN Bs]]/$F$6</f>
        <v>5.0974989402289106</v>
      </c>
      <c r="F558" s="188" t="s">
        <v>2515</v>
      </c>
      <c r="G558" s="188" t="s">
        <v>1949</v>
      </c>
      <c r="H558" s="130" t="s">
        <v>1888</v>
      </c>
      <c r="I558" s="143"/>
      <c r="J558" s="150">
        <v>788070698654</v>
      </c>
      <c r="K558" s="151"/>
      <c r="L558" s="109">
        <f>IFERROR((B558*E558),"")</f>
        <v>0</v>
      </c>
      <c r="M558" s="110">
        <f>IFERROR((B558*D558),"")</f>
        <v>0</v>
      </c>
      <c r="N558" s="111"/>
      <c r="O558" s="102"/>
      <c r="P558" s="103"/>
      <c r="Q558" s="103"/>
      <c r="R558" s="104"/>
      <c r="S558" s="103"/>
      <c r="T558" s="114"/>
      <c r="U558" s="114"/>
      <c r="V558" s="54"/>
      <c r="W558" s="54"/>
      <c r="X558" s="54"/>
      <c r="Y558" s="54"/>
      <c r="AA558" s="56"/>
      <c r="AC558" s="57"/>
    </row>
    <row r="559" spans="1:29" ht="30" customHeight="1">
      <c r="A559" s="99" t="s">
        <v>2438</v>
      </c>
      <c r="B559" s="140"/>
      <c r="C559" s="152" t="s">
        <v>2489</v>
      </c>
      <c r="D559" s="169">
        <v>7.05</v>
      </c>
      <c r="E559" s="161">
        <f>Tabla33[[#This Row],[PRECIO UNITARIO EN Bs]]/$F$6</f>
        <v>1.4942772361169987</v>
      </c>
      <c r="F559" s="131" t="s">
        <v>1975</v>
      </c>
      <c r="G559" s="131" t="s">
        <v>1890</v>
      </c>
      <c r="H559" s="132" t="s">
        <v>1888</v>
      </c>
      <c r="I559" s="144"/>
      <c r="J559" s="153" t="s">
        <v>2519</v>
      </c>
      <c r="K559" s="154"/>
      <c r="L559" s="112">
        <f>IFERROR((B559*E559),"")</f>
        <v>0</v>
      </c>
      <c r="M559" s="113">
        <f>IFERROR((B559*D559),"")</f>
        <v>0</v>
      </c>
      <c r="N559" s="111"/>
      <c r="O559" s="102"/>
      <c r="P559" s="103"/>
      <c r="Q559" s="103"/>
      <c r="R559" s="104"/>
      <c r="S559" s="103"/>
      <c r="T559" s="114"/>
      <c r="U559" s="114"/>
      <c r="V559" s="54"/>
      <c r="W559" s="54"/>
      <c r="X559" s="54"/>
      <c r="Y559" s="54"/>
      <c r="AA559" s="56"/>
      <c r="AC559" s="57"/>
    </row>
    <row r="560" spans="1:29" ht="30" customHeight="1">
      <c r="A560" s="108" t="s">
        <v>1425</v>
      </c>
      <c r="B560" s="140"/>
      <c r="C560" s="149" t="s">
        <v>1721</v>
      </c>
      <c r="D560" s="168">
        <v>1.0472727272727269</v>
      </c>
      <c r="E560" s="160">
        <f>Tabla33[[#This Row],[PRECIO UNITARIO EN Bs]]/$F$6</f>
        <v>0.22197387182550379</v>
      </c>
      <c r="F560" s="129" t="s">
        <v>2018</v>
      </c>
      <c r="G560" s="129" t="s">
        <v>1906</v>
      </c>
      <c r="H560" s="130" t="s">
        <v>2507</v>
      </c>
      <c r="I560" s="143">
        <v>50</v>
      </c>
      <c r="J560" s="150">
        <v>652931966705</v>
      </c>
      <c r="K560" s="151"/>
      <c r="L560" s="109">
        <f>IFERROR((B560*E560),"")</f>
        <v>0</v>
      </c>
      <c r="M560" s="110">
        <f>IFERROR((B560*D560),"")</f>
        <v>0</v>
      </c>
      <c r="N560" s="111"/>
      <c r="O560" s="102"/>
      <c r="P560" s="103"/>
      <c r="Q560" s="103"/>
      <c r="R560" s="104"/>
      <c r="S560" s="103"/>
      <c r="T560" s="114"/>
      <c r="U560" s="114"/>
      <c r="V560" s="54"/>
      <c r="W560" s="54"/>
      <c r="X560" s="54"/>
      <c r="Y560" s="54"/>
      <c r="AA560" s="56"/>
      <c r="AC560" s="57"/>
    </row>
    <row r="561" spans="1:29" ht="30" customHeight="1">
      <c r="A561" s="99" t="s">
        <v>2439</v>
      </c>
      <c r="B561" s="140"/>
      <c r="C561" s="152" t="s">
        <v>2490</v>
      </c>
      <c r="D561" s="169">
        <v>57.97</v>
      </c>
      <c r="E561" s="161">
        <f>Tabla33[[#This Row],[PRECIO UNITARIO EN Bs]]/$F$6</f>
        <v>12.28698601102162</v>
      </c>
      <c r="F561" s="131" t="s">
        <v>1996</v>
      </c>
      <c r="G561" s="131" t="s">
        <v>1967</v>
      </c>
      <c r="H561" s="132" t="s">
        <v>1888</v>
      </c>
      <c r="I561" s="144"/>
      <c r="J561" s="153">
        <v>7595368012732</v>
      </c>
      <c r="K561" s="154"/>
      <c r="L561" s="112">
        <f>IFERROR((B561*E561),"")</f>
        <v>0</v>
      </c>
      <c r="M561" s="113">
        <f>IFERROR((B561*D561),"")</f>
        <v>0</v>
      </c>
      <c r="N561" s="111"/>
      <c r="O561" s="102"/>
      <c r="P561" s="103"/>
      <c r="Q561" s="103"/>
      <c r="R561" s="104"/>
      <c r="S561" s="103"/>
      <c r="T561" s="114"/>
      <c r="U561" s="114"/>
      <c r="V561" s="54"/>
      <c r="W561" s="54"/>
      <c r="X561" s="54"/>
      <c r="Y561" s="54"/>
      <c r="AA561" s="56"/>
      <c r="AC561" s="57"/>
    </row>
    <row r="562" spans="1:29" ht="30" customHeight="1">
      <c r="A562" s="108" t="s">
        <v>1426</v>
      </c>
      <c r="B562" s="140"/>
      <c r="C562" s="149" t="s">
        <v>1879</v>
      </c>
      <c r="D562" s="168">
        <v>4.5603174603174601</v>
      </c>
      <c r="E562" s="160">
        <f>Tabla33[[#This Row],[PRECIO UNITARIO EN Bs]]/$F$6</f>
        <v>0.96657852062684613</v>
      </c>
      <c r="F562" s="129" t="s">
        <v>1971</v>
      </c>
      <c r="G562" s="129" t="s">
        <v>1961</v>
      </c>
      <c r="H562" s="130" t="s">
        <v>1888</v>
      </c>
      <c r="I562" s="143"/>
      <c r="J562" s="150">
        <v>7898277713302</v>
      </c>
      <c r="K562" s="151"/>
      <c r="L562" s="109">
        <f>IFERROR((B562*E562),"")</f>
        <v>0</v>
      </c>
      <c r="M562" s="110">
        <f>IFERROR((B562*D562),"")</f>
        <v>0</v>
      </c>
      <c r="N562" s="111"/>
      <c r="O562" s="102"/>
      <c r="P562" s="103"/>
      <c r="Q562" s="103"/>
      <c r="R562" s="104"/>
      <c r="S562" s="103"/>
      <c r="T562" s="114"/>
      <c r="U562" s="114"/>
      <c r="V562" s="54"/>
      <c r="W562" s="54"/>
      <c r="X562" s="54"/>
      <c r="Y562" s="54"/>
      <c r="AA562" s="56"/>
      <c r="AC562" s="57"/>
    </row>
    <row r="563" spans="1:29" ht="30" customHeight="1">
      <c r="A563" s="99" t="s">
        <v>1427</v>
      </c>
      <c r="B563" s="140"/>
      <c r="C563" s="152" t="s">
        <v>1722</v>
      </c>
      <c r="D563" s="169">
        <v>19.355555555555558</v>
      </c>
      <c r="E563" s="161">
        <f>Tabla33[[#This Row],[PRECIO UNITARIO EN Bs]]/$F$6</f>
        <v>4.1024916395836284</v>
      </c>
      <c r="F563" s="131" t="s">
        <v>1974</v>
      </c>
      <c r="G563" s="131" t="s">
        <v>1895</v>
      </c>
      <c r="H563" s="132" t="s">
        <v>1888</v>
      </c>
      <c r="I563" s="144"/>
      <c r="J563" s="153">
        <v>8906089281311</v>
      </c>
      <c r="K563" s="154"/>
      <c r="L563" s="112">
        <f>IFERROR((B563*E563),"")</f>
        <v>0</v>
      </c>
      <c r="M563" s="113">
        <f>IFERROR((B563*D563),"")</f>
        <v>0</v>
      </c>
      <c r="N563" s="111"/>
      <c r="O563" s="102"/>
      <c r="P563" s="103"/>
      <c r="Q563" s="103"/>
      <c r="R563" s="104"/>
      <c r="S563" s="103"/>
      <c r="T563" s="114"/>
      <c r="U563" s="114"/>
      <c r="V563" s="54"/>
      <c r="W563" s="54"/>
      <c r="X563" s="54"/>
      <c r="Y563" s="54"/>
      <c r="AA563" s="56"/>
      <c r="AC563" s="57"/>
    </row>
    <row r="564" spans="1:29" ht="30" customHeight="1">
      <c r="A564" s="108" t="s">
        <v>2227</v>
      </c>
      <c r="B564" s="140"/>
      <c r="C564" s="185" t="s">
        <v>2255</v>
      </c>
      <c r="D564" s="186">
        <v>45.85546875</v>
      </c>
      <c r="E564" s="187">
        <f>Tabla33[[#This Row],[PRECIO UNITARIO EN Bs]]/$F$6</f>
        <v>9.7192600148367951</v>
      </c>
      <c r="F564" s="188" t="s">
        <v>1973</v>
      </c>
      <c r="G564" s="188" t="s">
        <v>1954</v>
      </c>
      <c r="H564" s="130" t="s">
        <v>1888</v>
      </c>
      <c r="I564" s="143"/>
      <c r="J564" s="150">
        <v>7598578000186</v>
      </c>
      <c r="K564" s="151"/>
      <c r="L564" s="109">
        <f>IFERROR((B564*E564),"")</f>
        <v>0</v>
      </c>
      <c r="M564" s="110">
        <f>IFERROR((B564*D564),"")</f>
        <v>0</v>
      </c>
      <c r="N564" s="111"/>
      <c r="O564" s="102"/>
      <c r="P564" s="103"/>
      <c r="Q564" s="103"/>
      <c r="R564" s="104"/>
      <c r="S564" s="103"/>
      <c r="T564" s="114"/>
      <c r="U564" s="114"/>
      <c r="V564" s="54"/>
      <c r="W564" s="54"/>
      <c r="X564" s="54"/>
      <c r="Y564" s="54"/>
      <c r="AA564" s="56"/>
      <c r="AC564" s="57"/>
    </row>
    <row r="565" spans="1:29" ht="30" customHeight="1">
      <c r="A565" s="99" t="s">
        <v>2228</v>
      </c>
      <c r="B565" s="140"/>
      <c r="C565" s="152" t="s">
        <v>2268</v>
      </c>
      <c r="D565" s="169">
        <v>19.469531250000003</v>
      </c>
      <c r="E565" s="161">
        <f>Tabla33[[#This Row],[PRECIO UNITARIO EN Bs]]/$F$6</f>
        <v>4.1266492687579488</v>
      </c>
      <c r="F565" s="131" t="s">
        <v>1984</v>
      </c>
      <c r="G565" s="131" t="s">
        <v>1911</v>
      </c>
      <c r="H565" s="132" t="s">
        <v>1888</v>
      </c>
      <c r="I565" s="144"/>
      <c r="J565" s="153">
        <v>7591020080781</v>
      </c>
      <c r="K565" s="154"/>
      <c r="L565" s="112">
        <f>IFERROR((B565*E565),"")</f>
        <v>0</v>
      </c>
      <c r="M565" s="113">
        <f>IFERROR((B565*D565),"")</f>
        <v>0</v>
      </c>
      <c r="N565" s="111"/>
      <c r="O565" s="102"/>
      <c r="P565" s="103"/>
      <c r="Q565" s="103"/>
      <c r="R565" s="104"/>
      <c r="S565" s="103"/>
      <c r="T565" s="114"/>
      <c r="U565" s="114"/>
      <c r="V565" s="54"/>
      <c r="W565" s="54"/>
      <c r="X565" s="54"/>
      <c r="Y565" s="54"/>
      <c r="AA565" s="56"/>
      <c r="AC565" s="57"/>
    </row>
    <row r="566" spans="1:29" ht="30" customHeight="1">
      <c r="A566" s="108" t="s">
        <v>2440</v>
      </c>
      <c r="B566" s="140"/>
      <c r="C566" s="149" t="s">
        <v>2491</v>
      </c>
      <c r="D566" s="168">
        <v>4.03</v>
      </c>
      <c r="E566" s="160">
        <f>Tabla33[[#This Row],[PRECIO UNITARIO EN Bs]]/$F$6</f>
        <v>0.85417549809241211</v>
      </c>
      <c r="F566" s="129" t="s">
        <v>2030</v>
      </c>
      <c r="G566" s="129" t="s">
        <v>1939</v>
      </c>
      <c r="H566" s="130" t="s">
        <v>1888</v>
      </c>
      <c r="I566" s="143"/>
      <c r="J566" s="150">
        <v>7592454891400</v>
      </c>
      <c r="K566" s="151"/>
      <c r="L566" s="109">
        <f>IFERROR((B566*E566),"")</f>
        <v>0</v>
      </c>
      <c r="M566" s="110">
        <f>IFERROR((B566*D566),"")</f>
        <v>0</v>
      </c>
      <c r="N566" s="111"/>
      <c r="O566" s="102"/>
      <c r="P566" s="103"/>
      <c r="Q566" s="103"/>
      <c r="R566" s="104"/>
      <c r="S566" s="103"/>
      <c r="T566" s="114"/>
      <c r="U566" s="114"/>
      <c r="V566" s="54"/>
      <c r="W566" s="54"/>
      <c r="X566" s="54"/>
      <c r="Y566" s="54"/>
      <c r="AA566" s="56"/>
      <c r="AC566" s="57"/>
    </row>
    <row r="567" spans="1:29" ht="30" customHeight="1">
      <c r="A567" s="108" t="s">
        <v>2441</v>
      </c>
      <c r="B567" s="140"/>
      <c r="C567" s="149" t="s">
        <v>2506</v>
      </c>
      <c r="D567" s="168">
        <v>7.67</v>
      </c>
      <c r="E567" s="160">
        <f>Tabla33[[#This Row],[PRECIO UNITARIO EN Bs]]/$F$6</f>
        <v>1.6256888512081391</v>
      </c>
      <c r="F567" s="129" t="s">
        <v>1973</v>
      </c>
      <c r="G567" s="129" t="s">
        <v>1899</v>
      </c>
      <c r="H567" s="130" t="s">
        <v>1888</v>
      </c>
      <c r="I567" s="143"/>
      <c r="J567" s="150">
        <v>759454891394</v>
      </c>
      <c r="K567" s="151"/>
      <c r="L567" s="172">
        <f>IFERROR((B567*E567),"")</f>
        <v>0</v>
      </c>
      <c r="M567" s="110">
        <f>IFERROR((B567*D567),"")</f>
        <v>0</v>
      </c>
      <c r="N567" s="111"/>
      <c r="O567" s="102"/>
      <c r="P567" s="103"/>
      <c r="Q567" s="103"/>
      <c r="R567" s="104"/>
      <c r="S567" s="103"/>
      <c r="T567" s="114"/>
      <c r="U567" s="114"/>
      <c r="V567" s="54"/>
      <c r="W567" s="54"/>
      <c r="X567" s="54"/>
      <c r="Y567" s="54"/>
      <c r="AA567" s="56"/>
      <c r="AC567" s="57"/>
    </row>
    <row r="568" spans="1:29" ht="30" customHeight="1">
      <c r="A568" s="99" t="s">
        <v>1428</v>
      </c>
      <c r="B568" s="140"/>
      <c r="C568" s="185" t="s">
        <v>1723</v>
      </c>
      <c r="D568" s="186">
        <v>6.1801587301587304</v>
      </c>
      <c r="E568" s="187">
        <f>Tabla33[[#This Row],[PRECIO UNITARIO EN Bs]]/$F$6</f>
        <v>1.3099107100802736</v>
      </c>
      <c r="F568" s="188" t="s">
        <v>1972</v>
      </c>
      <c r="G568" s="188" t="s">
        <v>1891</v>
      </c>
      <c r="H568" s="132" t="s">
        <v>1888</v>
      </c>
      <c r="I568" s="144"/>
      <c r="J568" s="153">
        <v>7598008000625</v>
      </c>
      <c r="K568" s="154"/>
      <c r="L568" s="173">
        <f>IFERROR((B568*E568),"")</f>
        <v>0</v>
      </c>
      <c r="M568" s="113">
        <f>IFERROR((B568*D568),"")</f>
        <v>0</v>
      </c>
      <c r="N568" s="111"/>
      <c r="O568" s="102"/>
      <c r="P568" s="103"/>
      <c r="Q568" s="103"/>
      <c r="R568" s="104"/>
      <c r="S568" s="103"/>
      <c r="T568" s="114"/>
      <c r="U568" s="114"/>
      <c r="V568" s="54"/>
      <c r="W568" s="54"/>
      <c r="X568" s="54"/>
      <c r="Y568" s="54"/>
      <c r="AA568" s="56"/>
      <c r="AC568" s="57"/>
    </row>
    <row r="569" spans="1:29" ht="30" customHeight="1">
      <c r="A569" s="99" t="s">
        <v>1429</v>
      </c>
      <c r="B569" s="140"/>
      <c r="C569" s="152" t="s">
        <v>1724</v>
      </c>
      <c r="D569" s="169">
        <v>12.205555555555556</v>
      </c>
      <c r="E569" s="161">
        <f>Tabla33[[#This Row],[PRECIO UNITARIO EN Bs]]/$F$6</f>
        <v>2.5870189816777356</v>
      </c>
      <c r="F569" s="131" t="s">
        <v>1972</v>
      </c>
      <c r="G569" s="131" t="s">
        <v>1895</v>
      </c>
      <c r="H569" s="132" t="s">
        <v>1888</v>
      </c>
      <c r="I569" s="144"/>
      <c r="J569" s="153">
        <v>8906089281229</v>
      </c>
      <c r="K569" s="154"/>
      <c r="L569" s="112">
        <f>IFERROR((B569*E569),"")</f>
        <v>0</v>
      </c>
      <c r="M569" s="113">
        <f>IFERROR((B569*D569),"")</f>
        <v>0</v>
      </c>
      <c r="N569" s="111"/>
      <c r="O569" s="102"/>
      <c r="P569" s="103"/>
      <c r="Q569" s="103"/>
      <c r="R569" s="104"/>
      <c r="S569" s="103"/>
      <c r="T569" s="114"/>
      <c r="U569" s="114"/>
      <c r="V569" s="54"/>
      <c r="W569" s="54"/>
      <c r="X569" s="54"/>
      <c r="Y569" s="54"/>
      <c r="AA569" s="56"/>
      <c r="AC569" s="57"/>
    </row>
    <row r="570" spans="1:29" ht="30" customHeight="1">
      <c r="A570" s="108" t="s">
        <v>1430</v>
      </c>
      <c r="B570" s="140"/>
      <c r="C570" s="190" t="s">
        <v>2548</v>
      </c>
      <c r="D570" s="168">
        <v>25</v>
      </c>
      <c r="E570" s="160">
        <f>Tabla33[[#This Row],[PRECIO UNITARIO EN Bs]]/$F$6</f>
        <v>5.2988554472234002</v>
      </c>
      <c r="F570" s="129" t="s">
        <v>2072</v>
      </c>
      <c r="G570" s="129" t="s">
        <v>1936</v>
      </c>
      <c r="H570" s="130" t="s">
        <v>1888</v>
      </c>
      <c r="I570" s="143"/>
      <c r="J570" s="150">
        <v>7401078910162</v>
      </c>
      <c r="K570" s="151"/>
      <c r="L570" s="109">
        <f>IFERROR((B570*E570),"")</f>
        <v>0</v>
      </c>
      <c r="M570" s="110">
        <f>IFERROR((B570*D570),"")</f>
        <v>0</v>
      </c>
      <c r="N570" s="111"/>
      <c r="O570" s="102"/>
      <c r="P570" s="103"/>
      <c r="Q570" s="103"/>
      <c r="R570" s="104"/>
      <c r="S570" s="103"/>
      <c r="T570" s="114"/>
      <c r="U570" s="114"/>
      <c r="V570" s="54"/>
      <c r="W570" s="54"/>
      <c r="X570" s="54"/>
      <c r="Y570" s="54"/>
      <c r="AA570" s="56"/>
      <c r="AC570" s="57"/>
    </row>
    <row r="571" spans="1:29" ht="30" customHeight="1">
      <c r="A571" s="99" t="s">
        <v>1431</v>
      </c>
      <c r="B571" s="140"/>
      <c r="C571" s="189" t="s">
        <v>2549</v>
      </c>
      <c r="D571" s="169">
        <v>50.999999999999993</v>
      </c>
      <c r="E571" s="161">
        <f>Tabla33[[#This Row],[PRECIO UNITARIO EN Bs]]/$F$6</f>
        <v>10.809665112335734</v>
      </c>
      <c r="F571" s="131" t="s">
        <v>2072</v>
      </c>
      <c r="G571" s="131" t="s">
        <v>1936</v>
      </c>
      <c r="H571" s="132" t="s">
        <v>1888</v>
      </c>
      <c r="I571" s="144"/>
      <c r="J571" s="153">
        <v>7401078910131</v>
      </c>
      <c r="K571" s="154"/>
      <c r="L571" s="112">
        <f>IFERROR((B571*E571),"")</f>
        <v>0</v>
      </c>
      <c r="M571" s="113">
        <f>IFERROR((B571*D571),"")</f>
        <v>0</v>
      </c>
      <c r="N571" s="111"/>
      <c r="O571" s="102"/>
      <c r="P571" s="103"/>
      <c r="Q571" s="103"/>
      <c r="R571" s="104"/>
      <c r="S571" s="103"/>
      <c r="T571" s="114"/>
      <c r="U571" s="114"/>
      <c r="V571" s="54"/>
      <c r="W571" s="54"/>
      <c r="X571" s="54"/>
      <c r="Y571" s="54"/>
      <c r="AA571" s="56"/>
      <c r="AC571" s="57"/>
    </row>
    <row r="572" spans="1:29" ht="30" customHeight="1">
      <c r="A572" s="108" t="s">
        <v>1432</v>
      </c>
      <c r="B572" s="140"/>
      <c r="C572" s="149" t="s">
        <v>1725</v>
      </c>
      <c r="D572" s="168">
        <v>17.529365079365075</v>
      </c>
      <c r="E572" s="160">
        <f>Tabla33[[#This Row],[PRECIO UNITARIO EN Bs]]/$F$6</f>
        <v>3.7154228654864507</v>
      </c>
      <c r="F572" s="129" t="s">
        <v>1972</v>
      </c>
      <c r="G572" s="129" t="s">
        <v>1895</v>
      </c>
      <c r="H572" s="130" t="s">
        <v>1888</v>
      </c>
      <c r="I572" s="143"/>
      <c r="J572" s="150">
        <v>8906089281540</v>
      </c>
      <c r="K572" s="151"/>
      <c r="L572" s="109">
        <f>IFERROR((B572*E572),"")</f>
        <v>0</v>
      </c>
      <c r="M572" s="110">
        <f>IFERROR((B572*D572),"")</f>
        <v>0</v>
      </c>
      <c r="N572" s="111"/>
      <c r="O572" s="102"/>
      <c r="P572" s="103"/>
      <c r="Q572" s="103"/>
      <c r="R572" s="104"/>
      <c r="S572" s="103"/>
      <c r="T572" s="114"/>
      <c r="U572" s="114"/>
      <c r="V572" s="54"/>
      <c r="W572" s="54"/>
      <c r="X572" s="54"/>
      <c r="Y572" s="54"/>
      <c r="AA572" s="56"/>
      <c r="AC572" s="57"/>
    </row>
    <row r="573" spans="1:29" ht="30" customHeight="1">
      <c r="A573" s="99" t="s">
        <v>1433</v>
      </c>
      <c r="B573" s="140"/>
      <c r="C573" s="189" t="s">
        <v>2550</v>
      </c>
      <c r="D573" s="169">
        <v>2.1047619047619053</v>
      </c>
      <c r="E573" s="161">
        <f>Tabla33[[#This Row],[PRECIO UNITARIO EN Bs]]/$F$6</f>
        <v>0.4461131633662368</v>
      </c>
      <c r="F573" s="131" t="s">
        <v>2002</v>
      </c>
      <c r="G573" s="131" t="s">
        <v>1917</v>
      </c>
      <c r="H573" s="132" t="s">
        <v>1888</v>
      </c>
      <c r="I573" s="144"/>
      <c r="J573" s="153">
        <v>6937874100397</v>
      </c>
      <c r="K573" s="154"/>
      <c r="L573" s="112">
        <f>IFERROR((B573*E573),"")</f>
        <v>0</v>
      </c>
      <c r="M573" s="113">
        <f>IFERROR((B573*D573),"")</f>
        <v>0</v>
      </c>
      <c r="N573" s="111"/>
      <c r="O573" s="102"/>
      <c r="P573" s="103"/>
      <c r="Q573" s="103"/>
      <c r="R573" s="104"/>
      <c r="S573" s="103"/>
      <c r="T573" s="114"/>
      <c r="U573" s="114"/>
      <c r="V573" s="54"/>
      <c r="W573" s="54"/>
      <c r="X573" s="54"/>
      <c r="Y573" s="54"/>
      <c r="AA573" s="56"/>
      <c r="AC573" s="57"/>
    </row>
    <row r="574" spans="1:29" ht="30" customHeight="1">
      <c r="A574" s="108" t="s">
        <v>1434</v>
      </c>
      <c r="B574" s="140"/>
      <c r="C574" s="149" t="s">
        <v>1726</v>
      </c>
      <c r="D574" s="168">
        <v>16.342857142857142</v>
      </c>
      <c r="E574" s="160">
        <f>Tabla33[[#This Row],[PRECIO UNITARIO EN Bs]]/$F$6</f>
        <v>3.4639375037848965</v>
      </c>
      <c r="F574" s="129" t="s">
        <v>2073</v>
      </c>
      <c r="G574" s="129" t="s">
        <v>1916</v>
      </c>
      <c r="H574" s="130" t="s">
        <v>1888</v>
      </c>
      <c r="I574" s="143"/>
      <c r="J574" s="150">
        <v>7896112116929</v>
      </c>
      <c r="K574" s="151"/>
      <c r="L574" s="109">
        <f>IFERROR((B574*E574),"")</f>
        <v>0</v>
      </c>
      <c r="M574" s="110">
        <f>IFERROR((B574*D574),"")</f>
        <v>0</v>
      </c>
      <c r="N574" s="111"/>
      <c r="O574" s="102"/>
      <c r="P574" s="103"/>
      <c r="Q574" s="103"/>
      <c r="R574" s="104"/>
      <c r="S574" s="103"/>
      <c r="T574" s="114"/>
      <c r="U574" s="114"/>
      <c r="V574" s="54"/>
      <c r="W574" s="54"/>
      <c r="X574" s="54"/>
      <c r="Y574" s="54"/>
      <c r="AA574" s="56"/>
      <c r="AC574" s="57"/>
    </row>
    <row r="575" spans="1:29" ht="30" customHeight="1">
      <c r="A575" s="99" t="s">
        <v>1435</v>
      </c>
      <c r="B575" s="140"/>
      <c r="C575" s="189" t="s">
        <v>2551</v>
      </c>
      <c r="D575" s="169">
        <v>9.1</v>
      </c>
      <c r="E575" s="161">
        <f>Tabla33[[#This Row],[PRECIO UNITARIO EN Bs]]/$F$6</f>
        <v>1.9287833827893175</v>
      </c>
      <c r="F575" s="131" t="s">
        <v>1975</v>
      </c>
      <c r="G575" s="131" t="s">
        <v>1920</v>
      </c>
      <c r="H575" s="132" t="s">
        <v>1888</v>
      </c>
      <c r="I575" s="144"/>
      <c r="J575" s="153">
        <v>7593090002243</v>
      </c>
      <c r="K575" s="154"/>
      <c r="L575" s="112">
        <f>IFERROR((B575*E575),"")</f>
        <v>0</v>
      </c>
      <c r="M575" s="113">
        <f>IFERROR((B575*D575),"")</f>
        <v>0</v>
      </c>
      <c r="N575" s="111"/>
      <c r="O575" s="102"/>
      <c r="P575" s="103"/>
      <c r="Q575" s="103"/>
      <c r="R575" s="104"/>
      <c r="S575" s="103"/>
      <c r="T575" s="114"/>
      <c r="U575" s="114"/>
      <c r="V575" s="54"/>
      <c r="W575" s="54"/>
      <c r="X575" s="54"/>
      <c r="Y575" s="54"/>
      <c r="AA575" s="56"/>
      <c r="AC575" s="57"/>
    </row>
    <row r="576" spans="1:29" ht="30" customHeight="1">
      <c r="A576" s="108" t="s">
        <v>1436</v>
      </c>
      <c r="B576" s="140"/>
      <c r="C576" s="149" t="s">
        <v>1727</v>
      </c>
      <c r="D576" s="168">
        <v>1.8365079365079366</v>
      </c>
      <c r="E576" s="160">
        <f>Tabla33[[#This Row],[PRECIO UNITARIO EN Bs]]/$F$6</f>
        <v>0.38925560332936343</v>
      </c>
      <c r="F576" s="129" t="s">
        <v>2074</v>
      </c>
      <c r="G576" s="129" t="s">
        <v>1917</v>
      </c>
      <c r="H576" s="130" t="s">
        <v>1888</v>
      </c>
      <c r="I576" s="143"/>
      <c r="J576" s="150">
        <v>28906101702286</v>
      </c>
      <c r="K576" s="151"/>
      <c r="L576" s="109">
        <f>IFERROR((B576*E576),"")</f>
        <v>0</v>
      </c>
      <c r="M576" s="110">
        <f>IFERROR((B576*D576),"")</f>
        <v>0</v>
      </c>
      <c r="N576" s="111"/>
      <c r="O576" s="102"/>
      <c r="P576" s="103"/>
      <c r="Q576" s="103"/>
      <c r="R576" s="104"/>
      <c r="S576" s="103"/>
      <c r="T576" s="114"/>
      <c r="U576" s="114"/>
      <c r="V576" s="54"/>
      <c r="W576" s="54"/>
      <c r="X576" s="54"/>
      <c r="Y576" s="54"/>
      <c r="AA576" s="56"/>
      <c r="AC576" s="57"/>
    </row>
    <row r="577" spans="1:29" ht="30" customHeight="1">
      <c r="A577" s="99" t="s">
        <v>2442</v>
      </c>
      <c r="B577" s="140"/>
      <c r="C577" s="185" t="s">
        <v>2492</v>
      </c>
      <c r="D577" s="186">
        <v>10.36</v>
      </c>
      <c r="E577" s="187">
        <f>Tabla33[[#This Row],[PRECIO UNITARIO EN Bs]]/$F$6</f>
        <v>2.1958456973293767</v>
      </c>
      <c r="F577" s="188" t="s">
        <v>1973</v>
      </c>
      <c r="G577" s="188" t="s">
        <v>1954</v>
      </c>
      <c r="H577" s="132" t="s">
        <v>1888</v>
      </c>
      <c r="I577" s="144"/>
      <c r="J577" s="153">
        <v>7598578000308</v>
      </c>
      <c r="K577" s="154"/>
      <c r="L577" s="112">
        <f>IFERROR((B577*E577),"")</f>
        <v>0</v>
      </c>
      <c r="M577" s="113">
        <f>IFERROR((B577*D577),"")</f>
        <v>0</v>
      </c>
      <c r="N577" s="111"/>
      <c r="O577" s="102"/>
      <c r="P577" s="103"/>
      <c r="Q577" s="103"/>
      <c r="R577" s="104"/>
      <c r="S577" s="103"/>
      <c r="T577" s="114"/>
      <c r="U577" s="114"/>
      <c r="V577" s="54"/>
      <c r="W577" s="54"/>
      <c r="X577" s="54"/>
      <c r="Y577" s="54"/>
      <c r="AA577" s="56"/>
      <c r="AC577" s="57"/>
    </row>
    <row r="578" spans="1:29" ht="30" customHeight="1">
      <c r="A578" s="108" t="s">
        <v>1437</v>
      </c>
      <c r="B578" s="140"/>
      <c r="C578" s="149" t="s">
        <v>1728</v>
      </c>
      <c r="D578" s="168">
        <v>32.76</v>
      </c>
      <c r="E578" s="160">
        <f>Tabla33[[#This Row],[PRECIO UNITARIO EN Bs]]/$F$6</f>
        <v>6.9436201780415425</v>
      </c>
      <c r="F578" s="129" t="s">
        <v>1973</v>
      </c>
      <c r="G578" s="129" t="s">
        <v>1939</v>
      </c>
      <c r="H578" s="130" t="s">
        <v>1888</v>
      </c>
      <c r="I578" s="143"/>
      <c r="J578" s="150">
        <v>7592454891288</v>
      </c>
      <c r="K578" s="151"/>
      <c r="L578" s="109">
        <f>IFERROR((B578*E578),"")</f>
        <v>0</v>
      </c>
      <c r="M578" s="110">
        <f>IFERROR((B578*D578),"")</f>
        <v>0</v>
      </c>
      <c r="N578" s="111"/>
      <c r="O578" s="102"/>
      <c r="P578" s="103"/>
      <c r="Q578" s="103"/>
      <c r="R578" s="104"/>
      <c r="S578" s="103"/>
      <c r="T578" s="114"/>
      <c r="U578" s="114"/>
      <c r="V578" s="54"/>
      <c r="W578" s="54"/>
      <c r="X578" s="54"/>
      <c r="Y578" s="54"/>
      <c r="AA578" s="56"/>
      <c r="AC578" s="57"/>
    </row>
    <row r="579" spans="1:29" ht="30" customHeight="1">
      <c r="A579" s="99" t="s">
        <v>1438</v>
      </c>
      <c r="B579" s="140"/>
      <c r="C579" s="152" t="s">
        <v>1729</v>
      </c>
      <c r="D579" s="169">
        <v>38.78</v>
      </c>
      <c r="E579" s="161">
        <f>Tabla33[[#This Row],[PRECIO UNITARIO EN Bs]]/$F$6</f>
        <v>8.2195845697329375</v>
      </c>
      <c r="F579" s="131" t="s">
        <v>2013</v>
      </c>
      <c r="G579" s="131" t="s">
        <v>1901</v>
      </c>
      <c r="H579" s="132" t="s">
        <v>1888</v>
      </c>
      <c r="I579" s="144"/>
      <c r="J579" s="153">
        <v>7591196000897</v>
      </c>
      <c r="K579" s="154"/>
      <c r="L579" s="112">
        <f>IFERROR((B579*E579),"")</f>
        <v>0</v>
      </c>
      <c r="M579" s="113">
        <f>IFERROR((B579*D579),"")</f>
        <v>0</v>
      </c>
      <c r="N579" s="111"/>
      <c r="O579" s="102"/>
      <c r="P579" s="103"/>
      <c r="Q579" s="103"/>
      <c r="R579" s="104"/>
      <c r="S579" s="103"/>
      <c r="T579" s="114"/>
      <c r="U579" s="114"/>
      <c r="V579" s="54"/>
      <c r="W579" s="54"/>
      <c r="X579" s="54"/>
      <c r="Y579" s="54"/>
      <c r="AA579" s="56"/>
      <c r="AC579" s="57"/>
    </row>
    <row r="580" spans="1:29" ht="30" customHeight="1">
      <c r="A580" s="108" t="s">
        <v>1439</v>
      </c>
      <c r="B580" s="140"/>
      <c r="C580" s="149" t="s">
        <v>1880</v>
      </c>
      <c r="D580" s="168">
        <v>31.85</v>
      </c>
      <c r="E580" s="160">
        <f>Tabla33[[#This Row],[PRECIO UNITARIO EN Bs]]/$F$6</f>
        <v>6.750741839762612</v>
      </c>
      <c r="F580" s="129" t="s">
        <v>1984</v>
      </c>
      <c r="G580" s="129" t="s">
        <v>1923</v>
      </c>
      <c r="H580" s="130" t="s">
        <v>1888</v>
      </c>
      <c r="I580" s="143"/>
      <c r="J580" s="150">
        <v>7591519000092</v>
      </c>
      <c r="K580" s="151"/>
      <c r="L580" s="109">
        <f>IFERROR((B580*E580),"")</f>
        <v>0</v>
      </c>
      <c r="M580" s="110">
        <f>IFERROR((B580*D580),"")</f>
        <v>0</v>
      </c>
      <c r="N580" s="111"/>
      <c r="O580" s="102"/>
      <c r="P580" s="103"/>
      <c r="Q580" s="103"/>
      <c r="R580" s="104"/>
      <c r="S580" s="103"/>
      <c r="T580" s="114"/>
      <c r="U580" s="114"/>
      <c r="V580" s="54"/>
      <c r="W580" s="54"/>
      <c r="X580" s="54"/>
      <c r="Y580" s="54"/>
      <c r="AA580" s="56"/>
      <c r="AC580" s="57"/>
    </row>
    <row r="581" spans="1:29" ht="30" customHeight="1">
      <c r="A581" s="99" t="s">
        <v>2313</v>
      </c>
      <c r="B581" s="140"/>
      <c r="C581" s="185" t="s">
        <v>2326</v>
      </c>
      <c r="D581" s="186">
        <v>50.852343750000003</v>
      </c>
      <c r="E581" s="187">
        <f>Tabla33[[#This Row],[PRECIO UNITARIO EN Bs]]/$F$6</f>
        <v>10.778368747350573</v>
      </c>
      <c r="F581" s="188" t="s">
        <v>2366</v>
      </c>
      <c r="G581" s="188" t="s">
        <v>1944</v>
      </c>
      <c r="H581" s="132" t="s">
        <v>1888</v>
      </c>
      <c r="I581" s="144"/>
      <c r="J581" s="153">
        <v>7896714257600</v>
      </c>
      <c r="K581" s="154"/>
      <c r="L581" s="112">
        <f>IFERROR((B581*E581),"")</f>
        <v>0</v>
      </c>
      <c r="M581" s="113">
        <f>IFERROR((B581*D581),"")</f>
        <v>0</v>
      </c>
      <c r="N581" s="111"/>
      <c r="O581" s="102"/>
      <c r="P581" s="103"/>
      <c r="Q581" s="103"/>
      <c r="R581" s="104"/>
      <c r="S581" s="103"/>
      <c r="T581" s="114"/>
      <c r="U581" s="114"/>
      <c r="V581" s="54"/>
      <c r="W581" s="54"/>
      <c r="X581" s="54"/>
      <c r="Y581" s="54"/>
      <c r="AA581" s="56"/>
      <c r="AC581" s="57"/>
    </row>
    <row r="582" spans="1:29" ht="30" customHeight="1">
      <c r="A582" s="108" t="s">
        <v>1440</v>
      </c>
      <c r="B582" s="140"/>
      <c r="C582" s="149" t="s">
        <v>1730</v>
      </c>
      <c r="D582" s="168">
        <v>36.440625000000004</v>
      </c>
      <c r="E582" s="160">
        <f>Tabla33[[#This Row],[PRECIO UNITARIO EN Bs]]/$F$6</f>
        <v>7.7237441712590087</v>
      </c>
      <c r="F582" s="129" t="s">
        <v>1976</v>
      </c>
      <c r="G582" s="129" t="s">
        <v>1911</v>
      </c>
      <c r="H582" s="130" t="s">
        <v>1889</v>
      </c>
      <c r="I582" s="143">
        <v>1</v>
      </c>
      <c r="J582" s="150">
        <v>7591020080668</v>
      </c>
      <c r="K582" s="151"/>
      <c r="L582" s="109">
        <f>IFERROR((B582*E582),"")</f>
        <v>0</v>
      </c>
      <c r="M582" s="110">
        <f>IFERROR((B582*D582),"")</f>
        <v>0</v>
      </c>
      <c r="N582" s="111"/>
      <c r="O582" s="102"/>
      <c r="P582" s="103"/>
      <c r="Q582" s="103"/>
      <c r="R582" s="104"/>
      <c r="S582" s="103"/>
      <c r="T582" s="114"/>
      <c r="U582" s="114"/>
      <c r="V582" s="54"/>
      <c r="W582" s="54"/>
      <c r="X582" s="54"/>
      <c r="Y582" s="54"/>
      <c r="AA582" s="56"/>
      <c r="AC582" s="57"/>
    </row>
    <row r="583" spans="1:29" ht="30" customHeight="1">
      <c r="A583" s="99" t="s">
        <v>1441</v>
      </c>
      <c r="B583" s="140"/>
      <c r="C583" s="152" t="s">
        <v>1731</v>
      </c>
      <c r="D583" s="169">
        <v>42.930468750000003</v>
      </c>
      <c r="E583" s="161">
        <f>Tabla33[[#This Row],[PRECIO UNITARIO EN Bs]]/$F$6</f>
        <v>9.099293927511658</v>
      </c>
      <c r="F583" s="131" t="s">
        <v>1976</v>
      </c>
      <c r="G583" s="131" t="s">
        <v>1911</v>
      </c>
      <c r="H583" s="132" t="s">
        <v>1889</v>
      </c>
      <c r="I583" s="144">
        <v>1</v>
      </c>
      <c r="J583" s="153">
        <v>7591020080682</v>
      </c>
      <c r="K583" s="154"/>
      <c r="L583" s="112">
        <f>IFERROR((B583*E583),"")</f>
        <v>0</v>
      </c>
      <c r="M583" s="113">
        <f>IFERROR((B583*D583),"")</f>
        <v>0</v>
      </c>
      <c r="N583" s="111"/>
      <c r="O583" s="102"/>
      <c r="P583" s="103"/>
      <c r="Q583" s="103"/>
      <c r="R583" s="104"/>
      <c r="S583" s="103"/>
      <c r="T583" s="114"/>
      <c r="U583" s="114"/>
      <c r="V583" s="54"/>
      <c r="W583" s="54"/>
      <c r="X583" s="54"/>
      <c r="Y583" s="54"/>
      <c r="AA583" s="56"/>
      <c r="AC583" s="57"/>
    </row>
    <row r="584" spans="1:29" ht="30" customHeight="1">
      <c r="A584" s="108" t="s">
        <v>2377</v>
      </c>
      <c r="B584" s="140"/>
      <c r="C584" s="185" t="s">
        <v>2379</v>
      </c>
      <c r="D584" s="186">
        <v>7.47</v>
      </c>
      <c r="E584" s="187">
        <f>Tabla33[[#This Row],[PRECIO UNITARIO EN Bs]]/$F$6</f>
        <v>1.5832980076303518</v>
      </c>
      <c r="F584" s="188" t="s">
        <v>2382</v>
      </c>
      <c r="G584" s="188" t="s">
        <v>2381</v>
      </c>
      <c r="H584" s="130" t="s">
        <v>1888</v>
      </c>
      <c r="I584" s="143"/>
      <c r="J584" s="150">
        <v>7406076125440</v>
      </c>
      <c r="K584" s="151"/>
      <c r="L584" s="109">
        <f>IFERROR((B584*E584),"")</f>
        <v>0</v>
      </c>
      <c r="M584" s="110">
        <f>IFERROR((B584*D584),"")</f>
        <v>0</v>
      </c>
      <c r="N584" s="111"/>
      <c r="O584" s="102"/>
      <c r="P584" s="103"/>
      <c r="Q584" s="103"/>
      <c r="R584" s="104"/>
      <c r="S584" s="103"/>
      <c r="T584" s="114"/>
      <c r="U584" s="114"/>
      <c r="V584" s="54"/>
      <c r="W584" s="54"/>
      <c r="X584" s="54"/>
      <c r="Y584" s="54"/>
      <c r="AA584" s="56"/>
      <c r="AC584" s="57"/>
    </row>
    <row r="585" spans="1:29" ht="30" customHeight="1">
      <c r="A585" s="99" t="s">
        <v>1442</v>
      </c>
      <c r="B585" s="140"/>
      <c r="C585" s="152" t="s">
        <v>1732</v>
      </c>
      <c r="D585" s="169">
        <v>20.133818181818182</v>
      </c>
      <c r="E585" s="161">
        <f>Tabla33[[#This Row],[PRECIO UNITARIO EN Bs]]/$F$6</f>
        <v>4.2674476858453119</v>
      </c>
      <c r="F585" s="131" t="s">
        <v>2018</v>
      </c>
      <c r="G585" s="131" t="s">
        <v>1906</v>
      </c>
      <c r="H585" s="132" t="s">
        <v>2507</v>
      </c>
      <c r="I585" s="144">
        <v>10</v>
      </c>
      <c r="J585" s="153">
        <v>652931972279</v>
      </c>
      <c r="K585" s="154"/>
      <c r="L585" s="112">
        <f>IFERROR((B585*E585),"")</f>
        <v>0</v>
      </c>
      <c r="M585" s="113">
        <f>IFERROR((B585*D585),"")</f>
        <v>0</v>
      </c>
      <c r="N585" s="111"/>
      <c r="O585" s="102"/>
      <c r="P585" s="103"/>
      <c r="Q585" s="103"/>
      <c r="R585" s="104"/>
      <c r="S585" s="103"/>
      <c r="T585" s="114"/>
      <c r="U585" s="114"/>
      <c r="V585" s="54"/>
      <c r="W585" s="54"/>
      <c r="X585" s="54"/>
      <c r="Y585" s="54"/>
      <c r="AA585" s="56"/>
      <c r="AC585" s="57"/>
    </row>
    <row r="586" spans="1:29" ht="30" customHeight="1">
      <c r="A586" s="108" t="s">
        <v>1443</v>
      </c>
      <c r="B586" s="140"/>
      <c r="C586" s="149" t="s">
        <v>1733</v>
      </c>
      <c r="D586" s="168">
        <v>20.133818181818182</v>
      </c>
      <c r="E586" s="160">
        <f>Tabla33[[#This Row],[PRECIO UNITARIO EN Bs]]/$F$6</f>
        <v>4.2674476858453119</v>
      </c>
      <c r="F586" s="129" t="s">
        <v>2018</v>
      </c>
      <c r="G586" s="129" t="s">
        <v>1906</v>
      </c>
      <c r="H586" s="130" t="s">
        <v>2507</v>
      </c>
      <c r="I586" s="143">
        <v>10</v>
      </c>
      <c r="J586" s="150">
        <v>652931972293</v>
      </c>
      <c r="K586" s="151"/>
      <c r="L586" s="109">
        <f>IFERROR((B586*E586),"")</f>
        <v>0</v>
      </c>
      <c r="M586" s="110">
        <f>IFERROR((B586*D586),"")</f>
        <v>0</v>
      </c>
      <c r="N586" s="111"/>
      <c r="O586" s="102"/>
      <c r="P586" s="103"/>
      <c r="Q586" s="103"/>
      <c r="R586" s="104"/>
      <c r="S586" s="103"/>
      <c r="T586" s="114"/>
      <c r="U586" s="114"/>
      <c r="V586" s="54"/>
      <c r="W586" s="54"/>
      <c r="X586" s="54"/>
      <c r="Y586" s="54"/>
      <c r="AA586" s="56"/>
      <c r="AC586" s="57"/>
    </row>
    <row r="587" spans="1:29" ht="30" customHeight="1">
      <c r="A587" s="99" t="s">
        <v>1444</v>
      </c>
      <c r="B587" s="140"/>
      <c r="C587" s="152" t="s">
        <v>1734</v>
      </c>
      <c r="D587" s="169">
        <v>20.133818181818182</v>
      </c>
      <c r="E587" s="161">
        <f>Tabla33[[#This Row],[PRECIO UNITARIO EN Bs]]/$F$6</f>
        <v>4.2674476858453119</v>
      </c>
      <c r="F587" s="131" t="s">
        <v>2018</v>
      </c>
      <c r="G587" s="131" t="s">
        <v>1906</v>
      </c>
      <c r="H587" s="132" t="s">
        <v>2507</v>
      </c>
      <c r="I587" s="144">
        <v>10</v>
      </c>
      <c r="J587" s="153">
        <v>652931972309</v>
      </c>
      <c r="K587" s="154"/>
      <c r="L587" s="112">
        <f>IFERROR((B587*E587),"")</f>
        <v>0</v>
      </c>
      <c r="M587" s="113">
        <f>IFERROR((B587*D587),"")</f>
        <v>0</v>
      </c>
      <c r="N587" s="111"/>
      <c r="O587" s="102"/>
      <c r="P587" s="103"/>
      <c r="Q587" s="103"/>
      <c r="R587" s="104"/>
      <c r="S587" s="103"/>
      <c r="T587" s="114"/>
      <c r="U587" s="114"/>
      <c r="V587" s="54"/>
      <c r="W587" s="54"/>
      <c r="X587" s="54"/>
      <c r="Y587" s="54"/>
      <c r="AA587" s="56"/>
      <c r="AC587" s="57"/>
    </row>
    <row r="588" spans="1:29" ht="30" customHeight="1">
      <c r="A588" s="108" t="s">
        <v>1445</v>
      </c>
      <c r="B588" s="140"/>
      <c r="C588" s="149" t="s">
        <v>1735</v>
      </c>
      <c r="D588" s="168">
        <v>20.133818181818182</v>
      </c>
      <c r="E588" s="160">
        <f>Tabla33[[#This Row],[PRECIO UNITARIO EN Bs]]/$F$6</f>
        <v>4.2674476858453119</v>
      </c>
      <c r="F588" s="129" t="s">
        <v>2018</v>
      </c>
      <c r="G588" s="129" t="s">
        <v>1906</v>
      </c>
      <c r="H588" s="130" t="s">
        <v>2507</v>
      </c>
      <c r="I588" s="143">
        <v>10</v>
      </c>
      <c r="J588" s="150">
        <v>652931972316</v>
      </c>
      <c r="K588" s="151"/>
      <c r="L588" s="109">
        <f>IFERROR((B588*E588),"")</f>
        <v>0</v>
      </c>
      <c r="M588" s="110">
        <f>IFERROR((B588*D588),"")</f>
        <v>0</v>
      </c>
      <c r="N588" s="111"/>
      <c r="O588" s="102"/>
      <c r="P588" s="103"/>
      <c r="Q588" s="103"/>
      <c r="R588" s="104"/>
      <c r="S588" s="103"/>
      <c r="T588" s="114"/>
      <c r="U588" s="114"/>
      <c r="V588" s="54"/>
      <c r="W588" s="54"/>
      <c r="X588" s="54"/>
      <c r="Y588" s="54"/>
      <c r="AA588" s="56"/>
      <c r="AC588" s="57"/>
    </row>
    <row r="589" spans="1:29" ht="30" customHeight="1">
      <c r="A589" s="99" t="s">
        <v>1446</v>
      </c>
      <c r="B589" s="140"/>
      <c r="C589" s="152" t="s">
        <v>1881</v>
      </c>
      <c r="D589" s="169">
        <v>22.079365079365079</v>
      </c>
      <c r="E589" s="161">
        <f>Tabla33[[#This Row],[PRECIO UNITARIO EN Bs]]/$F$6</f>
        <v>4.6798145568811105</v>
      </c>
      <c r="F589" s="131" t="s">
        <v>2075</v>
      </c>
      <c r="G589" s="131" t="s">
        <v>1907</v>
      </c>
      <c r="H589" s="132" t="s">
        <v>1888</v>
      </c>
      <c r="I589" s="144"/>
      <c r="J589" s="153">
        <v>7899095201378</v>
      </c>
      <c r="K589" s="154"/>
      <c r="L589" s="112">
        <f>IFERROR((B589*E589),"")</f>
        <v>0</v>
      </c>
      <c r="M589" s="113">
        <f>IFERROR((B589*D589),"")</f>
        <v>0</v>
      </c>
      <c r="N589" s="111"/>
      <c r="O589" s="102"/>
      <c r="P589" s="103"/>
      <c r="Q589" s="103"/>
      <c r="R589" s="104"/>
      <c r="S589" s="103"/>
      <c r="T589" s="114"/>
      <c r="U589" s="114"/>
      <c r="V589" s="54"/>
      <c r="W589" s="54"/>
      <c r="X589" s="54"/>
      <c r="Y589" s="54"/>
      <c r="AA589" s="56"/>
      <c r="AC589" s="57"/>
    </row>
    <row r="590" spans="1:29" ht="30" customHeight="1">
      <c r="A590" s="108" t="s">
        <v>1447</v>
      </c>
      <c r="B590" s="140"/>
      <c r="C590" s="149" t="s">
        <v>1736</v>
      </c>
      <c r="D590" s="168">
        <v>11.02936507936508</v>
      </c>
      <c r="E590" s="160">
        <f>Tabla33[[#This Row],[PRECIO UNITARIO EN Bs]]/$F$6</f>
        <v>2.3377204492083679</v>
      </c>
      <c r="F590" s="129" t="s">
        <v>1985</v>
      </c>
      <c r="G590" s="129" t="s">
        <v>1918</v>
      </c>
      <c r="H590" s="130" t="s">
        <v>1888</v>
      </c>
      <c r="I590" s="143"/>
      <c r="J590" s="150" t="s">
        <v>2140</v>
      </c>
      <c r="K590" s="151"/>
      <c r="L590" s="109">
        <f>IFERROR((B590*E590),"")</f>
        <v>0</v>
      </c>
      <c r="M590" s="110">
        <f>IFERROR((B590*D590),"")</f>
        <v>0</v>
      </c>
      <c r="N590" s="111"/>
      <c r="O590" s="102"/>
      <c r="P590" s="103"/>
      <c r="Q590" s="103"/>
      <c r="R590" s="104"/>
      <c r="S590" s="103"/>
      <c r="T590" s="114"/>
      <c r="U590" s="114"/>
      <c r="V590" s="54"/>
      <c r="W590" s="54"/>
      <c r="X590" s="54"/>
      <c r="Y590" s="54"/>
      <c r="AA590" s="56"/>
      <c r="AC590" s="57"/>
    </row>
    <row r="591" spans="1:29" ht="30" customHeight="1">
      <c r="A591" s="99" t="s">
        <v>2229</v>
      </c>
      <c r="B591" s="140"/>
      <c r="C591" s="152" t="s">
        <v>2256</v>
      </c>
      <c r="D591" s="169">
        <v>4.4890625000000002</v>
      </c>
      <c r="E591" s="161">
        <f>Tabla33[[#This Row],[PRECIO UNITARIO EN Bs]]/$F$6</f>
        <v>0.95147573124205176</v>
      </c>
      <c r="F591" s="131" t="s">
        <v>1972</v>
      </c>
      <c r="G591" s="131" t="s">
        <v>1917</v>
      </c>
      <c r="H591" s="132" t="s">
        <v>1888</v>
      </c>
      <c r="I591" s="144"/>
      <c r="J591" s="153">
        <v>7460260001859</v>
      </c>
      <c r="K591" s="154"/>
      <c r="L591" s="112">
        <f>IFERROR((B591*E591),"")</f>
        <v>0</v>
      </c>
      <c r="M591" s="113">
        <f>IFERROR((B591*D591),"")</f>
        <v>0</v>
      </c>
      <c r="N591" s="111"/>
      <c r="O591" s="102"/>
      <c r="P591" s="103"/>
      <c r="Q591" s="103"/>
      <c r="R591" s="104"/>
      <c r="S591" s="103"/>
      <c r="T591" s="114"/>
      <c r="U591" s="114"/>
      <c r="V591" s="54"/>
      <c r="W591" s="54"/>
      <c r="X591" s="54"/>
      <c r="Y591" s="54"/>
      <c r="AA591" s="56"/>
      <c r="AC591" s="57"/>
    </row>
    <row r="592" spans="1:29" ht="30" customHeight="1">
      <c r="A592" s="108" t="s">
        <v>2230</v>
      </c>
      <c r="B592" s="140"/>
      <c r="C592" s="185" t="s">
        <v>2493</v>
      </c>
      <c r="D592" s="186">
        <v>11.22265625</v>
      </c>
      <c r="E592" s="187">
        <f>Tabla33[[#This Row],[PRECIO UNITARIO EN Bs]]/$F$6</f>
        <v>2.3786893281051293</v>
      </c>
      <c r="F592" s="188" t="s">
        <v>2019</v>
      </c>
      <c r="G592" s="188" t="s">
        <v>1895</v>
      </c>
      <c r="H592" s="130" t="s">
        <v>1888</v>
      </c>
      <c r="I592" s="143"/>
      <c r="J592" s="150">
        <v>7401189600136</v>
      </c>
      <c r="K592" s="151"/>
      <c r="L592" s="109">
        <f>IFERROR((B592*E592),"")</f>
        <v>0</v>
      </c>
      <c r="M592" s="110">
        <f>IFERROR((B592*D592),"")</f>
        <v>0</v>
      </c>
      <c r="N592" s="111"/>
      <c r="O592" s="102"/>
      <c r="P592" s="103"/>
      <c r="Q592" s="103"/>
      <c r="R592" s="104"/>
      <c r="S592" s="103"/>
      <c r="T592" s="114"/>
      <c r="U592" s="114"/>
      <c r="V592" s="54"/>
      <c r="W592" s="54"/>
      <c r="X592" s="54"/>
      <c r="Y592" s="54"/>
      <c r="AA592" s="56"/>
      <c r="AC592" s="57"/>
    </row>
    <row r="593" spans="1:29" ht="30" customHeight="1">
      <c r="A593" s="99" t="s">
        <v>2443</v>
      </c>
      <c r="B593" s="140"/>
      <c r="C593" s="152" t="s">
        <v>2494</v>
      </c>
      <c r="D593" s="169">
        <v>30.65</v>
      </c>
      <c r="E593" s="161">
        <f>Tabla33[[#This Row],[PRECIO UNITARIO EN Bs]]/$F$6</f>
        <v>6.496396778295888</v>
      </c>
      <c r="F593" s="131" t="s">
        <v>1999</v>
      </c>
      <c r="G593" s="131" t="s">
        <v>1967</v>
      </c>
      <c r="H593" s="132" t="s">
        <v>1888</v>
      </c>
      <c r="I593" s="144"/>
      <c r="J593" s="153">
        <v>7595368000104</v>
      </c>
      <c r="K593" s="154"/>
      <c r="L593" s="112">
        <f>IFERROR((B593*E593),"")</f>
        <v>0</v>
      </c>
      <c r="M593" s="113">
        <f>IFERROR((B593*D593),"")</f>
        <v>0</v>
      </c>
      <c r="N593" s="111"/>
      <c r="O593" s="102"/>
      <c r="P593" s="103"/>
      <c r="Q593" s="103"/>
      <c r="R593" s="104"/>
      <c r="S593" s="103"/>
      <c r="T593" s="114"/>
      <c r="U593" s="114"/>
      <c r="V593" s="54"/>
      <c r="W593" s="54"/>
      <c r="X593" s="54"/>
      <c r="Y593" s="54"/>
      <c r="AA593" s="56"/>
      <c r="AC593" s="57"/>
    </row>
    <row r="594" spans="1:29" ht="30" customHeight="1">
      <c r="A594" s="99" t="s">
        <v>1449</v>
      </c>
      <c r="B594" s="140"/>
      <c r="C594" s="152" t="s">
        <v>1737</v>
      </c>
      <c r="D594" s="169">
        <v>6.5541818181818172</v>
      </c>
      <c r="E594" s="161">
        <f>Tabla33[[#This Row],[PRECIO UNITARIO EN Bs]]/$F$6</f>
        <v>1.3891864811746115</v>
      </c>
      <c r="F594" s="131" t="s">
        <v>2018</v>
      </c>
      <c r="G594" s="131" t="s">
        <v>1929</v>
      </c>
      <c r="H594" s="132" t="s">
        <v>2507</v>
      </c>
      <c r="I594" s="144">
        <v>50</v>
      </c>
      <c r="J594" s="153">
        <v>810028130081</v>
      </c>
      <c r="K594" s="154"/>
      <c r="L594" s="173">
        <f>IFERROR((B594*E594),"")</f>
        <v>0</v>
      </c>
      <c r="M594" s="113">
        <f>IFERROR((B594*D594),"")</f>
        <v>0</v>
      </c>
      <c r="N594" s="111"/>
      <c r="O594" s="102"/>
      <c r="P594" s="103"/>
      <c r="Q594" s="103"/>
      <c r="R594" s="104"/>
      <c r="S594" s="103"/>
      <c r="T594" s="114"/>
      <c r="U594" s="114"/>
      <c r="V594" s="54"/>
      <c r="W594" s="54"/>
      <c r="X594" s="54"/>
      <c r="Y594" s="54"/>
      <c r="AA594" s="56"/>
      <c r="AC594" s="57"/>
    </row>
    <row r="595" spans="1:29" ht="30" customHeight="1">
      <c r="A595" s="108" t="s">
        <v>1448</v>
      </c>
      <c r="B595" s="140"/>
      <c r="C595" s="149" t="s">
        <v>1737</v>
      </c>
      <c r="D595" s="168">
        <v>6.5454545454545459</v>
      </c>
      <c r="E595" s="160">
        <f>Tabla33[[#This Row],[PRECIO UNITARIO EN Bs]]/$F$6</f>
        <v>1.3873366989093994</v>
      </c>
      <c r="F595" s="129" t="s">
        <v>2018</v>
      </c>
      <c r="G595" s="129" t="s">
        <v>1906</v>
      </c>
      <c r="H595" s="130" t="s">
        <v>2507</v>
      </c>
      <c r="I595" s="143">
        <v>50</v>
      </c>
      <c r="J595" s="150">
        <v>652931973238</v>
      </c>
      <c r="K595" s="151"/>
      <c r="L595" s="172">
        <f>IFERROR((B595*E595),"")</f>
        <v>0</v>
      </c>
      <c r="M595" s="110">
        <f>IFERROR((B595*D595),"")</f>
        <v>0</v>
      </c>
      <c r="N595" s="111"/>
      <c r="O595" s="102"/>
      <c r="P595" s="103"/>
      <c r="Q595" s="103"/>
      <c r="R595" s="104"/>
      <c r="S595" s="103"/>
      <c r="T595" s="114"/>
      <c r="U595" s="114"/>
      <c r="V595" s="54"/>
      <c r="W595" s="54"/>
      <c r="X595" s="54"/>
      <c r="Y595" s="54"/>
      <c r="AA595" s="56"/>
      <c r="AC595" s="57"/>
    </row>
    <row r="596" spans="1:29" ht="30" customHeight="1">
      <c r="A596" s="108" t="s">
        <v>1450</v>
      </c>
      <c r="B596" s="140"/>
      <c r="C596" s="149" t="s">
        <v>1738</v>
      </c>
      <c r="D596" s="168">
        <v>3.7439999999999998</v>
      </c>
      <c r="E596" s="160">
        <f>Tabla33[[#This Row],[PRECIO UNITARIO EN Bs]]/$F$6</f>
        <v>0.79355659177617632</v>
      </c>
      <c r="F596" s="129" t="s">
        <v>2018</v>
      </c>
      <c r="G596" s="129" t="s">
        <v>1906</v>
      </c>
      <c r="H596" s="130" t="s">
        <v>2507</v>
      </c>
      <c r="I596" s="143">
        <v>10</v>
      </c>
      <c r="J596" s="150">
        <v>652931971913</v>
      </c>
      <c r="K596" s="151"/>
      <c r="L596" s="109">
        <f>IFERROR((B596*E596),"")</f>
        <v>0</v>
      </c>
      <c r="M596" s="110">
        <f>IFERROR((B596*D596),"")</f>
        <v>0</v>
      </c>
      <c r="N596" s="111"/>
      <c r="O596" s="102"/>
      <c r="P596" s="103"/>
      <c r="Q596" s="103"/>
      <c r="R596" s="104"/>
      <c r="S596" s="103"/>
      <c r="T596" s="114"/>
      <c r="U596" s="114"/>
      <c r="V596" s="54"/>
      <c r="W596" s="54"/>
      <c r="X596" s="54"/>
      <c r="Y596" s="54"/>
      <c r="AA596" s="56"/>
      <c r="AC596" s="57"/>
    </row>
    <row r="597" spans="1:29" ht="30" customHeight="1">
      <c r="A597" s="99" t="s">
        <v>1451</v>
      </c>
      <c r="B597" s="140"/>
      <c r="C597" s="152" t="s">
        <v>1739</v>
      </c>
      <c r="D597" s="169">
        <v>6.6501818181818173</v>
      </c>
      <c r="E597" s="161">
        <f>Tabla33[[#This Row],[PRECIO UNITARIO EN Bs]]/$F$6</f>
        <v>1.4095340860919494</v>
      </c>
      <c r="F597" s="131" t="s">
        <v>2018</v>
      </c>
      <c r="G597" s="131" t="s">
        <v>1906</v>
      </c>
      <c r="H597" s="132" t="s">
        <v>2507</v>
      </c>
      <c r="I597" s="144">
        <v>10</v>
      </c>
      <c r="J597" s="153">
        <v>652931966865</v>
      </c>
      <c r="K597" s="154"/>
      <c r="L597" s="112">
        <f>IFERROR((B597*E597),"")</f>
        <v>0</v>
      </c>
      <c r="M597" s="113">
        <f>IFERROR((B597*D597),"")</f>
        <v>0</v>
      </c>
      <c r="N597" s="111"/>
      <c r="O597" s="102"/>
      <c r="P597" s="103"/>
      <c r="Q597" s="103"/>
      <c r="R597" s="104"/>
      <c r="S597" s="103"/>
      <c r="T597" s="114"/>
      <c r="U597" s="114"/>
      <c r="V597" s="54"/>
      <c r="W597" s="54"/>
      <c r="X597" s="54"/>
      <c r="Y597" s="54"/>
      <c r="AA597" s="56"/>
      <c r="AC597" s="57"/>
    </row>
    <row r="598" spans="1:29" ht="30" customHeight="1">
      <c r="A598" s="108" t="s">
        <v>1452</v>
      </c>
      <c r="B598" s="140"/>
      <c r="C598" s="149" t="s">
        <v>1740</v>
      </c>
      <c r="D598" s="168">
        <v>6.6501818181818173</v>
      </c>
      <c r="E598" s="160">
        <f>Tabla33[[#This Row],[PRECIO UNITARIO EN Bs]]/$F$6</f>
        <v>1.4095340860919494</v>
      </c>
      <c r="F598" s="129" t="s">
        <v>2018</v>
      </c>
      <c r="G598" s="129" t="s">
        <v>1906</v>
      </c>
      <c r="H598" s="130" t="s">
        <v>2507</v>
      </c>
      <c r="I598" s="143">
        <v>10</v>
      </c>
      <c r="J598" s="150">
        <v>652931966254</v>
      </c>
      <c r="K598" s="151"/>
      <c r="L598" s="109">
        <f>IFERROR((B598*E598),"")</f>
        <v>0</v>
      </c>
      <c r="M598" s="110">
        <f>IFERROR((B598*D598),"")</f>
        <v>0</v>
      </c>
      <c r="N598" s="111"/>
      <c r="O598" s="102"/>
      <c r="P598" s="103"/>
      <c r="Q598" s="103"/>
      <c r="R598" s="104"/>
      <c r="S598" s="103"/>
      <c r="T598" s="114"/>
      <c r="U598" s="114"/>
      <c r="V598" s="54"/>
      <c r="W598" s="54"/>
      <c r="X598" s="54"/>
      <c r="Y598" s="54"/>
      <c r="AA598" s="56"/>
      <c r="AC598" s="57"/>
    </row>
    <row r="599" spans="1:29" ht="30" customHeight="1">
      <c r="A599" s="99" t="s">
        <v>1453</v>
      </c>
      <c r="B599" s="140"/>
      <c r="C599" s="152" t="s">
        <v>1741</v>
      </c>
      <c r="D599" s="169">
        <v>6.6501818181818173</v>
      </c>
      <c r="E599" s="161">
        <f>Tabla33[[#This Row],[PRECIO UNITARIO EN Bs]]/$F$6</f>
        <v>1.4095340860919494</v>
      </c>
      <c r="F599" s="131" t="s">
        <v>2018</v>
      </c>
      <c r="G599" s="131" t="s">
        <v>1906</v>
      </c>
      <c r="H599" s="132" t="s">
        <v>2507</v>
      </c>
      <c r="I599" s="144">
        <v>10</v>
      </c>
      <c r="J599" s="153">
        <v>65293196292</v>
      </c>
      <c r="K599" s="154"/>
      <c r="L599" s="112">
        <f>IFERROR((B599*E599),"")</f>
        <v>0</v>
      </c>
      <c r="M599" s="113">
        <f>IFERROR((B599*D599),"")</f>
        <v>0</v>
      </c>
      <c r="N599" s="111"/>
      <c r="O599" s="102"/>
      <c r="P599" s="103"/>
      <c r="Q599" s="103"/>
      <c r="R599" s="104"/>
      <c r="S599" s="103"/>
      <c r="T599" s="114"/>
      <c r="U599" s="114"/>
      <c r="V599" s="54"/>
      <c r="W599" s="54"/>
      <c r="X599" s="54"/>
      <c r="Y599" s="54"/>
      <c r="AA599" s="56"/>
      <c r="AC599" s="57"/>
    </row>
    <row r="600" spans="1:29" ht="30" customHeight="1">
      <c r="A600" s="108" t="s">
        <v>1455</v>
      </c>
      <c r="B600" s="140"/>
      <c r="C600" s="190" t="s">
        <v>2552</v>
      </c>
      <c r="D600" s="168">
        <v>19.77</v>
      </c>
      <c r="E600" s="160">
        <f>Tabla33[[#This Row],[PRECIO UNITARIO EN Bs]]/$F$6</f>
        <v>4.1903348876642648</v>
      </c>
      <c r="F600" s="129" t="s">
        <v>1973</v>
      </c>
      <c r="G600" s="129" t="s">
        <v>1899</v>
      </c>
      <c r="H600" s="130" t="s">
        <v>1888</v>
      </c>
      <c r="I600" s="143"/>
      <c r="J600" s="150">
        <v>7592454891424</v>
      </c>
      <c r="K600" s="151"/>
      <c r="L600" s="109">
        <f>IFERROR((B600*E600),"")</f>
        <v>0</v>
      </c>
      <c r="M600" s="110">
        <f>IFERROR((B600*D600),"")</f>
        <v>0</v>
      </c>
      <c r="N600" s="111"/>
      <c r="O600" s="102"/>
      <c r="P600" s="103"/>
      <c r="Q600" s="103"/>
      <c r="R600" s="104"/>
      <c r="S600" s="103"/>
      <c r="T600" s="114"/>
      <c r="U600" s="114"/>
      <c r="V600" s="54"/>
      <c r="W600" s="54"/>
      <c r="X600" s="54"/>
      <c r="Y600" s="54"/>
      <c r="AA600" s="56"/>
      <c r="AC600" s="57"/>
    </row>
    <row r="601" spans="1:29" ht="30" customHeight="1">
      <c r="A601" s="99" t="s">
        <v>1456</v>
      </c>
      <c r="B601" s="140"/>
      <c r="C601" s="189" t="s">
        <v>2553</v>
      </c>
      <c r="D601" s="169">
        <v>15.21</v>
      </c>
      <c r="E601" s="161">
        <f>Tabla33[[#This Row],[PRECIO UNITARIO EN Bs]]/$F$6</f>
        <v>3.2238236540907166</v>
      </c>
      <c r="F601" s="131" t="s">
        <v>1973</v>
      </c>
      <c r="G601" s="131" t="s">
        <v>1899</v>
      </c>
      <c r="H601" s="132" t="s">
        <v>1888</v>
      </c>
      <c r="I601" s="144"/>
      <c r="J601" s="153">
        <v>7592454892417</v>
      </c>
      <c r="K601" s="154"/>
      <c r="L601" s="112">
        <f>IFERROR((B601*E601),"")</f>
        <v>0</v>
      </c>
      <c r="M601" s="113">
        <f>IFERROR((B601*D601),"")</f>
        <v>0</v>
      </c>
      <c r="N601" s="111"/>
      <c r="O601" s="102"/>
      <c r="P601" s="103"/>
      <c r="Q601" s="103"/>
      <c r="R601" s="104"/>
      <c r="S601" s="103"/>
      <c r="T601" s="114"/>
      <c r="U601" s="114"/>
      <c r="V601" s="54"/>
      <c r="W601" s="54"/>
      <c r="X601" s="54"/>
      <c r="Y601" s="54"/>
      <c r="AA601" s="56"/>
      <c r="AC601" s="57"/>
    </row>
    <row r="602" spans="1:29" ht="30" customHeight="1">
      <c r="A602" s="108" t="s">
        <v>1457</v>
      </c>
      <c r="B602" s="140"/>
      <c r="C602" s="149" t="s">
        <v>1742</v>
      </c>
      <c r="D602" s="168">
        <v>14.465079365079365</v>
      </c>
      <c r="E602" s="160">
        <f>Tabla33[[#This Row],[PRECIO UNITARIO EN Bs]]/$F$6</f>
        <v>3.0659345835267837</v>
      </c>
      <c r="F602" s="129" t="s">
        <v>1972</v>
      </c>
      <c r="G602" s="129" t="s">
        <v>1895</v>
      </c>
      <c r="H602" s="130" t="s">
        <v>1888</v>
      </c>
      <c r="I602" s="143"/>
      <c r="J602" s="150">
        <v>18906047593439</v>
      </c>
      <c r="K602" s="151"/>
      <c r="L602" s="109">
        <f>IFERROR((B602*E602),"")</f>
        <v>0</v>
      </c>
      <c r="M602" s="110">
        <f>IFERROR((B602*D602),"")</f>
        <v>0</v>
      </c>
      <c r="N602" s="111"/>
      <c r="O602" s="102"/>
      <c r="P602" s="103"/>
      <c r="Q602" s="103"/>
      <c r="R602" s="104"/>
      <c r="S602" s="103"/>
      <c r="T602" s="114"/>
      <c r="U602" s="114"/>
      <c r="V602" s="54"/>
      <c r="W602" s="54"/>
      <c r="X602" s="54"/>
      <c r="Y602" s="54"/>
      <c r="AA602" s="56"/>
      <c r="AC602" s="57"/>
    </row>
    <row r="603" spans="1:29" ht="30" customHeight="1">
      <c r="A603" s="99" t="s">
        <v>2444</v>
      </c>
      <c r="B603" s="140"/>
      <c r="C603" s="152" t="s">
        <v>2495</v>
      </c>
      <c r="D603" s="169">
        <v>12.31</v>
      </c>
      <c r="E603" s="161">
        <f>Tabla33[[#This Row],[PRECIO UNITARIO EN Bs]]/$F$6</f>
        <v>2.6091564222128021</v>
      </c>
      <c r="F603" s="131" t="s">
        <v>2007</v>
      </c>
      <c r="G603" s="131" t="s">
        <v>1899</v>
      </c>
      <c r="H603" s="132" t="s">
        <v>1888</v>
      </c>
      <c r="I603" s="144"/>
      <c r="J603" s="153">
        <v>7703763341078</v>
      </c>
      <c r="K603" s="154"/>
      <c r="L603" s="112">
        <f>IFERROR((B603*E603),"")</f>
        <v>0</v>
      </c>
      <c r="M603" s="113">
        <f>IFERROR((B603*D603),"")</f>
        <v>0</v>
      </c>
      <c r="N603" s="111"/>
      <c r="O603" s="102"/>
      <c r="P603" s="103"/>
      <c r="Q603" s="103"/>
      <c r="R603" s="104"/>
      <c r="S603" s="103"/>
      <c r="T603" s="114"/>
      <c r="U603" s="114"/>
      <c r="V603" s="54"/>
      <c r="W603" s="54"/>
      <c r="X603" s="54"/>
      <c r="Y603" s="54"/>
      <c r="AA603" s="56"/>
      <c r="AC603" s="57"/>
    </row>
    <row r="604" spans="1:29" ht="30" customHeight="1">
      <c r="A604" s="108" t="s">
        <v>1458</v>
      </c>
      <c r="B604" s="140"/>
      <c r="C604" s="190" t="s">
        <v>2554</v>
      </c>
      <c r="D604" s="168">
        <v>13.81</v>
      </c>
      <c r="E604" s="160">
        <f>Tabla33[[#This Row],[PRECIO UNITARIO EN Bs]]/$F$6</f>
        <v>2.9270877490462062</v>
      </c>
      <c r="F604" s="129" t="s">
        <v>2007</v>
      </c>
      <c r="G604" s="129" t="s">
        <v>1892</v>
      </c>
      <c r="H604" s="130" t="s">
        <v>1888</v>
      </c>
      <c r="I604" s="143"/>
      <c r="J604" s="150">
        <v>7591519006698</v>
      </c>
      <c r="K604" s="151"/>
      <c r="L604" s="109">
        <f>IFERROR((B604*E604),"")</f>
        <v>0</v>
      </c>
      <c r="M604" s="110">
        <f>IFERROR((B604*D604),"")</f>
        <v>0</v>
      </c>
      <c r="N604" s="111"/>
      <c r="O604" s="102"/>
      <c r="P604" s="103"/>
      <c r="Q604" s="103"/>
      <c r="R604" s="104"/>
      <c r="S604" s="103"/>
      <c r="T604" s="114"/>
      <c r="U604" s="114"/>
      <c r="V604" s="54"/>
      <c r="W604" s="54"/>
      <c r="X604" s="54"/>
      <c r="Y604" s="54"/>
      <c r="AA604" s="56"/>
      <c r="AC604" s="57"/>
    </row>
    <row r="605" spans="1:29" ht="30" customHeight="1">
      <c r="A605" s="99" t="s">
        <v>1459</v>
      </c>
      <c r="B605" s="140"/>
      <c r="C605" s="152" t="s">
        <v>1882</v>
      </c>
      <c r="D605" s="169">
        <v>19.964285714285715</v>
      </c>
      <c r="E605" s="161">
        <f>Tabla33[[#This Row],[PRECIO UNITARIO EN Bs]]/$F$6</f>
        <v>4.231514564282687</v>
      </c>
      <c r="F605" s="131" t="s">
        <v>1985</v>
      </c>
      <c r="G605" s="131" t="s">
        <v>1942</v>
      </c>
      <c r="H605" s="132" t="s">
        <v>1888</v>
      </c>
      <c r="I605" s="144"/>
      <c r="J605" s="153" t="s">
        <v>2091</v>
      </c>
      <c r="K605" s="154"/>
      <c r="L605" s="112">
        <f>IFERROR((B605*E605),"")</f>
        <v>0</v>
      </c>
      <c r="M605" s="113">
        <f>IFERROR((B605*D605),"")</f>
        <v>0</v>
      </c>
      <c r="N605" s="111"/>
      <c r="O605" s="102"/>
      <c r="P605" s="103"/>
      <c r="Q605" s="103"/>
      <c r="R605" s="104"/>
      <c r="S605" s="103"/>
      <c r="T605" s="114"/>
      <c r="U605" s="114"/>
      <c r="V605" s="54"/>
      <c r="W605" s="54"/>
      <c r="X605" s="54"/>
      <c r="Y605" s="54"/>
      <c r="AA605" s="56"/>
      <c r="AC605" s="57"/>
    </row>
    <row r="606" spans="1:29" ht="30" customHeight="1">
      <c r="A606" s="108" t="s">
        <v>1460</v>
      </c>
      <c r="B606" s="140"/>
      <c r="C606" s="149" t="s">
        <v>1883</v>
      </c>
      <c r="D606" s="168">
        <v>20.583333333333332</v>
      </c>
      <c r="E606" s="160">
        <f>Tabla33[[#This Row],[PRECIO UNITARIO EN Bs]]/$F$6</f>
        <v>4.3627243182139326</v>
      </c>
      <c r="F606" s="129" t="s">
        <v>1998</v>
      </c>
      <c r="G606" s="129" t="s">
        <v>1969</v>
      </c>
      <c r="H606" s="130" t="s">
        <v>1888</v>
      </c>
      <c r="I606" s="143"/>
      <c r="J606" s="150" t="s">
        <v>2091</v>
      </c>
      <c r="K606" s="151"/>
      <c r="L606" s="109">
        <f>IFERROR((B606*E606),"")</f>
        <v>0</v>
      </c>
      <c r="M606" s="110">
        <f>IFERROR((B606*D606),"")</f>
        <v>0</v>
      </c>
      <c r="N606" s="111"/>
      <c r="O606" s="102"/>
      <c r="P606" s="103"/>
      <c r="Q606" s="103"/>
      <c r="R606" s="104"/>
      <c r="S606" s="103"/>
      <c r="T606" s="114"/>
      <c r="U606" s="114"/>
      <c r="V606" s="54"/>
      <c r="W606" s="54"/>
      <c r="X606" s="54"/>
      <c r="Y606" s="54"/>
      <c r="AA606" s="56"/>
      <c r="AC606" s="57"/>
    </row>
    <row r="607" spans="1:29" ht="30" customHeight="1">
      <c r="A607" s="99" t="s">
        <v>1461</v>
      </c>
      <c r="B607" s="140"/>
      <c r="C607" s="152" t="s">
        <v>1884</v>
      </c>
      <c r="D607" s="169">
        <v>16.611111111111114</v>
      </c>
      <c r="E607" s="161">
        <f>Tabla33[[#This Row],[PRECIO UNITARIO EN Bs]]/$F$6</f>
        <v>3.5207950638217707</v>
      </c>
      <c r="F607" s="131" t="s">
        <v>2076</v>
      </c>
      <c r="G607" s="131" t="s">
        <v>1956</v>
      </c>
      <c r="H607" s="132" t="s">
        <v>1888</v>
      </c>
      <c r="I607" s="144"/>
      <c r="J607" s="153" t="s">
        <v>2141</v>
      </c>
      <c r="K607" s="154"/>
      <c r="L607" s="112">
        <f>IFERROR((B607*E607),"")</f>
        <v>0</v>
      </c>
      <c r="M607" s="113">
        <f>IFERROR((B607*D607),"")</f>
        <v>0</v>
      </c>
      <c r="N607" s="111"/>
      <c r="O607" s="102"/>
      <c r="P607" s="103"/>
      <c r="Q607" s="103"/>
      <c r="R607" s="104"/>
      <c r="S607" s="103"/>
      <c r="T607" s="114"/>
      <c r="U607" s="114"/>
      <c r="V607" s="54"/>
      <c r="W607" s="54"/>
      <c r="X607" s="54"/>
      <c r="Y607" s="54"/>
      <c r="AA607" s="56"/>
      <c r="AC607" s="57"/>
    </row>
    <row r="608" spans="1:29" ht="30" customHeight="1">
      <c r="A608" s="108" t="s">
        <v>1462</v>
      </c>
      <c r="B608" s="140"/>
      <c r="C608" s="149" t="s">
        <v>1743</v>
      </c>
      <c r="D608" s="168">
        <v>1.0036363636363634</v>
      </c>
      <c r="E608" s="160">
        <f>Tabla33[[#This Row],[PRECIO UNITARIO EN Bs]]/$F$6</f>
        <v>0.21272496049944117</v>
      </c>
      <c r="F608" s="129" t="s">
        <v>2018</v>
      </c>
      <c r="G608" s="129" t="s">
        <v>1970</v>
      </c>
      <c r="H608" s="130" t="s">
        <v>2507</v>
      </c>
      <c r="I608" s="143">
        <v>1</v>
      </c>
      <c r="J608" s="150"/>
      <c r="K608" s="151"/>
      <c r="L608" s="109">
        <f>IFERROR((B608*E608),"")</f>
        <v>0</v>
      </c>
      <c r="M608" s="110">
        <f>IFERROR((B608*D608),"")</f>
        <v>0</v>
      </c>
      <c r="N608" s="111"/>
      <c r="O608" s="102"/>
      <c r="P608" s="103"/>
      <c r="Q608" s="103"/>
      <c r="R608" s="104"/>
      <c r="S608" s="103"/>
      <c r="T608" s="114"/>
      <c r="U608" s="114"/>
      <c r="V608" s="54"/>
      <c r="W608" s="54"/>
      <c r="X608" s="54"/>
      <c r="Y608" s="54"/>
      <c r="AA608" s="56"/>
      <c r="AC608" s="57"/>
    </row>
    <row r="609" spans="1:29" ht="30" customHeight="1">
      <c r="A609" s="99" t="s">
        <v>2314</v>
      </c>
      <c r="B609" s="140"/>
      <c r="C609" s="185" t="s">
        <v>2327</v>
      </c>
      <c r="D609" s="186">
        <v>30.580468750000001</v>
      </c>
      <c r="E609" s="187">
        <f>Tabla33[[#This Row],[PRECIO UNITARIO EN Bs]]/$F$6</f>
        <v>6.4816593365832986</v>
      </c>
      <c r="F609" s="188" t="s">
        <v>2359</v>
      </c>
      <c r="G609" s="188" t="s">
        <v>2354</v>
      </c>
      <c r="H609" s="132" t="s">
        <v>1888</v>
      </c>
      <c r="I609" s="144"/>
      <c r="J609" s="153" t="s">
        <v>2374</v>
      </c>
      <c r="K609" s="154"/>
      <c r="L609" s="112">
        <f>IFERROR((B609*E609),"")</f>
        <v>0</v>
      </c>
      <c r="M609" s="113">
        <f>IFERROR((B609*D609),"")</f>
        <v>0</v>
      </c>
      <c r="N609" s="111"/>
      <c r="O609" s="102"/>
      <c r="P609" s="103"/>
      <c r="Q609" s="103"/>
      <c r="R609" s="104"/>
      <c r="S609" s="103"/>
      <c r="T609" s="114"/>
      <c r="U609" s="114"/>
      <c r="V609" s="54"/>
      <c r="W609" s="54"/>
      <c r="X609" s="54"/>
      <c r="Y609" s="54"/>
      <c r="AA609" s="56"/>
      <c r="AC609" s="57"/>
    </row>
    <row r="610" spans="1:29" ht="30" customHeight="1">
      <c r="A610" s="108" t="s">
        <v>1463</v>
      </c>
      <c r="B610" s="140"/>
      <c r="C610" s="149" t="s">
        <v>1885</v>
      </c>
      <c r="D610" s="168">
        <v>55.25</v>
      </c>
      <c r="E610" s="160">
        <f>Tabla33[[#This Row],[PRECIO UNITARIO EN Bs]]/$F$6</f>
        <v>11.710470538363714</v>
      </c>
      <c r="F610" s="129" t="s">
        <v>2008</v>
      </c>
      <c r="G610" s="129" t="s">
        <v>1900</v>
      </c>
      <c r="H610" s="130" t="s">
        <v>1888</v>
      </c>
      <c r="I610" s="143"/>
      <c r="J610" s="150">
        <v>8470007006565</v>
      </c>
      <c r="K610" s="151"/>
      <c r="L610" s="109">
        <f>IFERROR((B610*E610),"")</f>
        <v>0</v>
      </c>
      <c r="M610" s="110">
        <f>IFERROR((B610*D610),"")</f>
        <v>0</v>
      </c>
      <c r="N610" s="111"/>
      <c r="O610" s="102"/>
      <c r="P610" s="103"/>
      <c r="Q610" s="103"/>
      <c r="R610" s="104"/>
      <c r="S610" s="103"/>
      <c r="T610" s="114"/>
      <c r="U610" s="114"/>
      <c r="V610" s="54"/>
      <c r="W610" s="54"/>
      <c r="X610" s="54"/>
      <c r="Y610" s="54"/>
      <c r="AA610" s="56"/>
      <c r="AC610" s="57"/>
    </row>
    <row r="611" spans="1:29" ht="30" customHeight="1">
      <c r="A611" s="99" t="s">
        <v>1464</v>
      </c>
      <c r="B611" s="140"/>
      <c r="C611" s="152" t="s">
        <v>1886</v>
      </c>
      <c r="D611" s="169">
        <v>16.971093750000001</v>
      </c>
      <c r="E611" s="161">
        <f>Tabla33[[#This Row],[PRECIO UNITARIO EN Bs]]/$F$6</f>
        <v>3.5970949025010599</v>
      </c>
      <c r="F611" s="131" t="s">
        <v>2077</v>
      </c>
      <c r="G611" s="131" t="s">
        <v>1932</v>
      </c>
      <c r="H611" s="132" t="s">
        <v>1888</v>
      </c>
      <c r="I611" s="144"/>
      <c r="J611" s="153">
        <v>7894164005994</v>
      </c>
      <c r="K611" s="154"/>
      <c r="L611" s="112">
        <f>IFERROR((B611*E611),"")</f>
        <v>0</v>
      </c>
      <c r="M611" s="113">
        <f>IFERROR((B611*D611),"")</f>
        <v>0</v>
      </c>
      <c r="N611" s="111"/>
      <c r="O611" s="102"/>
      <c r="P611" s="103"/>
      <c r="Q611" s="103"/>
      <c r="R611" s="104"/>
      <c r="S611" s="103"/>
      <c r="T611" s="114"/>
      <c r="U611" s="114"/>
      <c r="V611" s="54"/>
      <c r="W611" s="54"/>
      <c r="X611" s="54"/>
      <c r="Y611" s="54"/>
      <c r="AA611" s="56"/>
      <c r="AC611" s="57"/>
    </row>
    <row r="612" spans="1:29" ht="30" customHeight="1">
      <c r="A612" s="108" t="s">
        <v>1465</v>
      </c>
      <c r="B612" s="140"/>
      <c r="C612" s="149" t="s">
        <v>1744</v>
      </c>
      <c r="D612" s="168">
        <v>15.41</v>
      </c>
      <c r="E612" s="160">
        <f>Tabla33[[#This Row],[PRECIO UNITARIO EN Bs]]/$F$6</f>
        <v>3.2662144976685035</v>
      </c>
      <c r="F612" s="129" t="s">
        <v>2059</v>
      </c>
      <c r="G612" s="129" t="s">
        <v>1901</v>
      </c>
      <c r="H612" s="130" t="s">
        <v>1888</v>
      </c>
      <c r="I612" s="143"/>
      <c r="J612" s="150">
        <v>7591196000712</v>
      </c>
      <c r="K612" s="151"/>
      <c r="L612" s="109">
        <f>IFERROR((B612*E612),"")</f>
        <v>0</v>
      </c>
      <c r="M612" s="110">
        <f>IFERROR((B612*D612),"")</f>
        <v>0</v>
      </c>
      <c r="N612" s="111"/>
      <c r="O612" s="102"/>
      <c r="P612" s="103"/>
      <c r="Q612" s="103"/>
      <c r="R612" s="104"/>
      <c r="S612" s="103"/>
      <c r="T612" s="114"/>
      <c r="U612" s="114"/>
      <c r="V612" s="54"/>
      <c r="W612" s="54"/>
      <c r="X612" s="54"/>
      <c r="Y612" s="54"/>
      <c r="AA612" s="56"/>
      <c r="AC612" s="57"/>
    </row>
    <row r="613" spans="1:29" ht="30" customHeight="1">
      <c r="A613" s="99" t="s">
        <v>1466</v>
      </c>
      <c r="B613" s="140"/>
      <c r="C613" s="152" t="s">
        <v>1745</v>
      </c>
      <c r="D613" s="169">
        <v>13.39</v>
      </c>
      <c r="E613" s="161">
        <f>Tabla33[[#This Row],[PRECIO UNITARIO EN Bs]]/$F$6</f>
        <v>2.8380669775328529</v>
      </c>
      <c r="F613" s="131" t="s">
        <v>2044</v>
      </c>
      <c r="G613" s="131" t="s">
        <v>1901</v>
      </c>
      <c r="H613" s="132" t="s">
        <v>1888</v>
      </c>
      <c r="I613" s="144"/>
      <c r="J613" s="153">
        <v>7591196000767</v>
      </c>
      <c r="K613" s="154"/>
      <c r="L613" s="112">
        <f>IFERROR((B613*E613),"")</f>
        <v>0</v>
      </c>
      <c r="M613" s="113">
        <f>IFERROR((B613*D613),"")</f>
        <v>0</v>
      </c>
      <c r="N613" s="111"/>
      <c r="O613" s="102"/>
      <c r="P613" s="103"/>
      <c r="Q613" s="103"/>
      <c r="R613" s="104"/>
      <c r="S613" s="103"/>
      <c r="T613" s="114"/>
      <c r="U613" s="114"/>
      <c r="V613" s="54"/>
      <c r="W613" s="54"/>
      <c r="X613" s="54"/>
      <c r="Y613" s="54"/>
      <c r="AA613" s="56"/>
      <c r="AC613" s="57"/>
    </row>
    <row r="614" spans="1:29" ht="30" customHeight="1">
      <c r="A614" s="108" t="s">
        <v>1467</v>
      </c>
      <c r="B614" s="140"/>
      <c r="C614" s="149" t="s">
        <v>1746</v>
      </c>
      <c r="D614" s="168">
        <v>11.835200000000002</v>
      </c>
      <c r="E614" s="160">
        <f>Tabla33[[#This Row],[PRECIO UNITARIO EN Bs]]/$F$6</f>
        <v>2.5085205595591358</v>
      </c>
      <c r="F614" s="129" t="s">
        <v>1985</v>
      </c>
      <c r="G614" s="129" t="s">
        <v>1900</v>
      </c>
      <c r="H614" s="130" t="s">
        <v>1888</v>
      </c>
      <c r="I614" s="143"/>
      <c r="J614" s="150">
        <v>7592348240000</v>
      </c>
      <c r="K614" s="151"/>
      <c r="L614" s="109">
        <f>IFERROR((B614*E614),"")</f>
        <v>0</v>
      </c>
      <c r="M614" s="110">
        <f>IFERROR((B614*D614),"")</f>
        <v>0</v>
      </c>
      <c r="N614" s="111"/>
      <c r="O614" s="102"/>
      <c r="P614" s="103"/>
      <c r="Q614" s="103"/>
      <c r="R614" s="104"/>
      <c r="S614" s="103"/>
      <c r="T614" s="114"/>
      <c r="U614" s="114"/>
      <c r="V614" s="54"/>
      <c r="W614" s="54"/>
      <c r="X614" s="54"/>
      <c r="Y614" s="54"/>
      <c r="AA614" s="56"/>
      <c r="AC614" s="57"/>
    </row>
    <row r="615" spans="1:29" ht="30" customHeight="1">
      <c r="A615" s="99" t="s">
        <v>1468</v>
      </c>
      <c r="B615" s="140"/>
      <c r="C615" s="189" t="s">
        <v>2555</v>
      </c>
      <c r="D615" s="169">
        <v>7.1809523809523812</v>
      </c>
      <c r="E615" s="161">
        <f>Tabla33[[#This Row],[PRECIO UNITARIO EN Bs]]/$F$6</f>
        <v>1.5220331456024547</v>
      </c>
      <c r="F615" s="131" t="s">
        <v>2019</v>
      </c>
      <c r="G615" s="131" t="s">
        <v>1917</v>
      </c>
      <c r="H615" s="132" t="s">
        <v>1888</v>
      </c>
      <c r="I615" s="144"/>
      <c r="J615" s="153">
        <v>18906101701084</v>
      </c>
      <c r="K615" s="154"/>
      <c r="L615" s="112">
        <f>IFERROR((B615*E615),"")</f>
        <v>0</v>
      </c>
      <c r="M615" s="113">
        <f>IFERROR((B615*D615),"")</f>
        <v>0</v>
      </c>
      <c r="N615" s="111"/>
      <c r="O615" s="102"/>
      <c r="P615" s="103"/>
      <c r="Q615" s="103"/>
      <c r="R615" s="104"/>
      <c r="S615" s="103"/>
      <c r="T615" s="114"/>
      <c r="U615" s="114"/>
      <c r="V615" s="54"/>
      <c r="W615" s="54"/>
      <c r="X615" s="54"/>
      <c r="Y615" s="54"/>
      <c r="AA615" s="56"/>
      <c r="AC615" s="57"/>
    </row>
    <row r="616" spans="1:29" ht="30" customHeight="1">
      <c r="A616" s="108" t="s">
        <v>1469</v>
      </c>
      <c r="B616" s="140"/>
      <c r="C616" s="185" t="s">
        <v>1747</v>
      </c>
      <c r="D616" s="186">
        <v>4.333333333333333</v>
      </c>
      <c r="E616" s="187">
        <f>Tabla33[[#This Row],[PRECIO UNITARIO EN Bs]]/$F$6</f>
        <v>0.91846827751872262</v>
      </c>
      <c r="F616" s="188" t="s">
        <v>1972</v>
      </c>
      <c r="G616" s="188" t="s">
        <v>1891</v>
      </c>
      <c r="H616" s="130" t="s">
        <v>1888</v>
      </c>
      <c r="I616" s="143"/>
      <c r="J616" s="150">
        <v>7598008000755</v>
      </c>
      <c r="K616" s="151"/>
      <c r="L616" s="109">
        <f>IFERROR((B616*E616),"")</f>
        <v>0</v>
      </c>
      <c r="M616" s="110">
        <f>IFERROR((B616*D616),"")</f>
        <v>0</v>
      </c>
      <c r="N616" s="111"/>
      <c r="O616" s="102"/>
      <c r="P616" s="103"/>
      <c r="Q616" s="103"/>
      <c r="R616" s="104"/>
      <c r="S616" s="103"/>
      <c r="T616" s="114"/>
      <c r="U616" s="114"/>
      <c r="V616" s="54"/>
      <c r="W616" s="54"/>
      <c r="X616" s="54"/>
      <c r="Y616" s="54"/>
      <c r="AA616" s="56"/>
      <c r="AC616" s="57"/>
    </row>
    <row r="617" spans="1:29" ht="30" customHeight="1">
      <c r="A617" s="99" t="s">
        <v>1470</v>
      </c>
      <c r="B617" s="140"/>
      <c r="C617" s="189" t="s">
        <v>2556</v>
      </c>
      <c r="D617" s="169">
        <v>2.1253968253968254</v>
      </c>
      <c r="E617" s="161">
        <f>Tabla33[[#This Row],[PRECIO UNITARIO EN Bs]]/$F$6</f>
        <v>0.45048682183061156</v>
      </c>
      <c r="F617" s="131" t="s">
        <v>2078</v>
      </c>
      <c r="G617" s="131" t="s">
        <v>1933</v>
      </c>
      <c r="H617" s="132" t="s">
        <v>1888</v>
      </c>
      <c r="I617" s="144"/>
      <c r="J617" s="153">
        <v>7899620914216</v>
      </c>
      <c r="K617" s="154"/>
      <c r="L617" s="112">
        <f>IFERROR((B617*E617),"")</f>
        <v>0</v>
      </c>
      <c r="M617" s="113">
        <f>IFERROR((B617*D617),"")</f>
        <v>0</v>
      </c>
      <c r="N617" s="111"/>
      <c r="O617" s="102"/>
      <c r="P617" s="103"/>
      <c r="Q617" s="103"/>
      <c r="R617" s="104"/>
      <c r="S617" s="103"/>
      <c r="T617" s="114"/>
      <c r="U617" s="114"/>
      <c r="V617" s="54"/>
      <c r="W617" s="54"/>
      <c r="X617" s="54"/>
      <c r="Y617" s="54"/>
      <c r="AA617" s="56"/>
      <c r="AC617" s="57"/>
    </row>
    <row r="618" spans="1:29" ht="30" customHeight="1">
      <c r="A618" s="108" t="s">
        <v>1471</v>
      </c>
      <c r="B618" s="140"/>
      <c r="C618" s="185" t="s">
        <v>2521</v>
      </c>
      <c r="D618" s="186">
        <v>3.4357142857142859</v>
      </c>
      <c r="E618" s="187">
        <f>Tabla33[[#This Row],[PRECIO UNITARIO EN Bs]]/$F$6</f>
        <v>0.72821413431841586</v>
      </c>
      <c r="F618" s="188" t="s">
        <v>1985</v>
      </c>
      <c r="G618" s="188" t="s">
        <v>1891</v>
      </c>
      <c r="H618" s="130" t="s">
        <v>1888</v>
      </c>
      <c r="I618" s="143"/>
      <c r="J618" s="150">
        <v>7598008001226</v>
      </c>
      <c r="K618" s="151"/>
      <c r="L618" s="109">
        <f>IFERROR((B618*E618),"")</f>
        <v>0</v>
      </c>
      <c r="M618" s="110">
        <f>IFERROR((B618*D618),"")</f>
        <v>0</v>
      </c>
      <c r="N618" s="111"/>
      <c r="O618" s="102"/>
      <c r="P618" s="103"/>
      <c r="Q618" s="103"/>
      <c r="R618" s="104"/>
      <c r="S618" s="103"/>
      <c r="T618" s="114"/>
      <c r="U618" s="114"/>
      <c r="V618" s="54"/>
      <c r="W618" s="54"/>
      <c r="X618" s="54"/>
      <c r="Y618" s="54"/>
      <c r="AA618" s="56"/>
      <c r="AC618" s="57"/>
    </row>
    <row r="619" spans="1:29" ht="30" customHeight="1">
      <c r="A619" s="99" t="s">
        <v>1472</v>
      </c>
      <c r="B619" s="140"/>
      <c r="C619" s="152" t="s">
        <v>1748</v>
      </c>
      <c r="D619" s="169">
        <v>11.377599999999999</v>
      </c>
      <c r="E619" s="161">
        <f>Tabla33[[#This Row],[PRECIO UNITARIO EN Bs]]/$F$6</f>
        <v>2.4115303094531582</v>
      </c>
      <c r="F619" s="131" t="s">
        <v>2079</v>
      </c>
      <c r="G619" s="131" t="s">
        <v>1920</v>
      </c>
      <c r="H619" s="132" t="s">
        <v>1888</v>
      </c>
      <c r="I619" s="144"/>
      <c r="J619" s="153">
        <v>7593090002281</v>
      </c>
      <c r="K619" s="154"/>
      <c r="L619" s="112">
        <f>IFERROR((B619*E619),"")</f>
        <v>0</v>
      </c>
      <c r="M619" s="113">
        <f>IFERROR((B619*D619),"")</f>
        <v>0</v>
      </c>
      <c r="N619" s="111"/>
      <c r="O619" s="102"/>
      <c r="P619" s="103"/>
      <c r="Q619" s="103"/>
      <c r="R619" s="104"/>
      <c r="S619" s="103"/>
      <c r="T619" s="114"/>
      <c r="U619" s="114"/>
      <c r="V619" s="54"/>
      <c r="W619" s="54"/>
      <c r="X619" s="54"/>
      <c r="Y619" s="54"/>
      <c r="AA619" s="56"/>
      <c r="AC619" s="57"/>
    </row>
    <row r="620" spans="1:29" ht="30" customHeight="1">
      <c r="A620" s="108" t="s">
        <v>1473</v>
      </c>
      <c r="B620" s="140"/>
      <c r="C620" s="149" t="s">
        <v>1749</v>
      </c>
      <c r="D620" s="168">
        <v>7.76</v>
      </c>
      <c r="E620" s="160">
        <f>Tabla33[[#This Row],[PRECIO UNITARIO EN Bs]]/$F$6</f>
        <v>1.6447647308181432</v>
      </c>
      <c r="F620" s="129" t="s">
        <v>2080</v>
      </c>
      <c r="G620" s="129" t="s">
        <v>1899</v>
      </c>
      <c r="H620" s="130" t="s">
        <v>1888</v>
      </c>
      <c r="I620" s="143"/>
      <c r="J620" s="150" t="s">
        <v>2142</v>
      </c>
      <c r="K620" s="151"/>
      <c r="L620" s="109">
        <f>IFERROR((B620*E620),"")</f>
        <v>0</v>
      </c>
      <c r="M620" s="110">
        <f>IFERROR((B620*D620),"")</f>
        <v>0</v>
      </c>
      <c r="N620" s="111"/>
      <c r="O620" s="102"/>
      <c r="P620" s="103"/>
      <c r="Q620" s="103"/>
      <c r="R620" s="104"/>
      <c r="S620" s="103"/>
      <c r="T620" s="114"/>
      <c r="U620" s="114"/>
      <c r="V620" s="54"/>
      <c r="W620" s="54"/>
      <c r="X620" s="54"/>
      <c r="Y620" s="54"/>
      <c r="AA620" s="56"/>
      <c r="AC620" s="57"/>
    </row>
    <row r="621" spans="1:29" ht="30" customHeight="1">
      <c r="A621" s="99" t="s">
        <v>1474</v>
      </c>
      <c r="B621" s="140"/>
      <c r="C621" s="152" t="s">
        <v>1750</v>
      </c>
      <c r="D621" s="169">
        <v>10.37</v>
      </c>
      <c r="E621" s="161">
        <f>Tabla33[[#This Row],[PRECIO UNITARIO EN Bs]]/$F$6</f>
        <v>2.1979652395082661</v>
      </c>
      <c r="F621" s="131" t="s">
        <v>2081</v>
      </c>
      <c r="G621" s="131" t="s">
        <v>1899</v>
      </c>
      <c r="H621" s="132" t="s">
        <v>1888</v>
      </c>
      <c r="I621" s="144"/>
      <c r="J621" s="153">
        <v>7703763001477</v>
      </c>
      <c r="K621" s="154"/>
      <c r="L621" s="112">
        <f>IFERROR((B621*E621),"")</f>
        <v>0</v>
      </c>
      <c r="M621" s="113">
        <f>IFERROR((B621*D621),"")</f>
        <v>0</v>
      </c>
      <c r="N621" s="111"/>
      <c r="O621" s="102"/>
      <c r="P621" s="103"/>
      <c r="Q621" s="103"/>
      <c r="R621" s="104"/>
      <c r="S621" s="103"/>
      <c r="T621" s="114"/>
      <c r="U621" s="114"/>
      <c r="V621" s="54"/>
      <c r="W621" s="54"/>
      <c r="X621" s="54"/>
      <c r="Y621" s="54"/>
      <c r="AA621" s="56"/>
      <c r="AC621" s="57"/>
    </row>
    <row r="622" spans="1:29" ht="30" customHeight="1">
      <c r="A622" s="108" t="s">
        <v>1475</v>
      </c>
      <c r="B622" s="140"/>
      <c r="C622" s="149" t="s">
        <v>1751</v>
      </c>
      <c r="D622" s="168">
        <v>7.61</v>
      </c>
      <c r="E622" s="160">
        <f>Tabla33[[#This Row],[PRECIO UNITARIO EN Bs]]/$F$6</f>
        <v>1.612971598134803</v>
      </c>
      <c r="F622" s="129" t="s">
        <v>2082</v>
      </c>
      <c r="G622" s="129" t="s">
        <v>1899</v>
      </c>
      <c r="H622" s="130" t="s">
        <v>1888</v>
      </c>
      <c r="I622" s="143"/>
      <c r="J622" s="150">
        <v>7703763750115</v>
      </c>
      <c r="K622" s="151"/>
      <c r="L622" s="109">
        <f>IFERROR((B622*E622),"")</f>
        <v>0</v>
      </c>
      <c r="M622" s="110">
        <f>IFERROR((B622*D622),"")</f>
        <v>0</v>
      </c>
      <c r="N622" s="111"/>
      <c r="O622" s="102"/>
      <c r="P622" s="103"/>
      <c r="Q622" s="103"/>
      <c r="R622" s="104"/>
      <c r="S622" s="103"/>
      <c r="T622" s="114"/>
      <c r="U622" s="114"/>
      <c r="V622" s="54"/>
      <c r="W622" s="54"/>
      <c r="X622" s="54"/>
      <c r="Y622" s="54"/>
      <c r="AA622" s="56"/>
      <c r="AC622" s="57"/>
    </row>
    <row r="623" spans="1:29" ht="30" customHeight="1">
      <c r="A623" s="99" t="s">
        <v>1476</v>
      </c>
      <c r="B623" s="140"/>
      <c r="C623" s="152" t="s">
        <v>1887</v>
      </c>
      <c r="D623" s="169">
        <v>5.6164062499999998</v>
      </c>
      <c r="E623" s="161">
        <f>Tabla33[[#This Row],[PRECIO UNITARIO EN Bs]]/$F$6</f>
        <v>1.1904209940652819</v>
      </c>
      <c r="F623" s="131" t="s">
        <v>2002</v>
      </c>
      <c r="G623" s="131" t="s">
        <v>1917</v>
      </c>
      <c r="H623" s="132" t="s">
        <v>1888</v>
      </c>
      <c r="I623" s="144"/>
      <c r="J623" s="153">
        <v>18906101701435</v>
      </c>
      <c r="K623" s="154"/>
      <c r="L623" s="112">
        <f>IFERROR((B623*E623),"")</f>
        <v>0</v>
      </c>
      <c r="M623" s="113">
        <f>IFERROR((B623*D623),"")</f>
        <v>0</v>
      </c>
      <c r="N623" s="111"/>
      <c r="O623" s="102"/>
      <c r="P623" s="103"/>
      <c r="Q623" s="103"/>
      <c r="R623" s="104"/>
      <c r="S623" s="103"/>
      <c r="T623" s="114"/>
      <c r="U623" s="114"/>
      <c r="V623" s="54"/>
      <c r="W623" s="54"/>
      <c r="X623" s="54"/>
      <c r="Y623" s="54"/>
      <c r="AA623" s="56"/>
      <c r="AC623" s="57"/>
    </row>
    <row r="624" spans="1:29" ht="30" customHeight="1">
      <c r="A624" s="108" t="s">
        <v>1477</v>
      </c>
      <c r="B624" s="140"/>
      <c r="C624" s="149" t="s">
        <v>2353</v>
      </c>
      <c r="D624" s="168">
        <v>18.530158730158732</v>
      </c>
      <c r="E624" s="160">
        <f>Tabla33[[#This Row],[PRECIO UNITARIO EN Bs]]/$F$6</f>
        <v>3.9275453010086334</v>
      </c>
      <c r="F624" s="129" t="s">
        <v>2083</v>
      </c>
      <c r="G624" s="129" t="s">
        <v>1932</v>
      </c>
      <c r="H624" s="130" t="s">
        <v>1888</v>
      </c>
      <c r="I624" s="143"/>
      <c r="J624" s="150">
        <v>7894164007301</v>
      </c>
      <c r="K624" s="151"/>
      <c r="L624" s="109">
        <f>IFERROR((B624*E624),"")</f>
        <v>0</v>
      </c>
      <c r="M624" s="110">
        <f>IFERROR((B624*D624),"")</f>
        <v>0</v>
      </c>
      <c r="N624" s="111"/>
      <c r="O624" s="102"/>
      <c r="P624" s="103"/>
      <c r="Q624" s="103"/>
      <c r="R624" s="104"/>
      <c r="S624" s="103"/>
      <c r="T624" s="114"/>
      <c r="U624" s="114"/>
      <c r="V624" s="54"/>
      <c r="W624" s="54"/>
      <c r="X624" s="54"/>
      <c r="Y624" s="54"/>
      <c r="AA624" s="56"/>
      <c r="AC624" s="57"/>
    </row>
    <row r="625" spans="1:29" ht="30" customHeight="1">
      <c r="A625" s="99" t="s">
        <v>1478</v>
      </c>
      <c r="B625" s="140"/>
      <c r="C625" s="189" t="s">
        <v>2557</v>
      </c>
      <c r="D625" s="169">
        <v>4.16</v>
      </c>
      <c r="E625" s="161">
        <f>Tabla33[[#This Row],[PRECIO UNITARIO EN Bs]]/$F$6</f>
        <v>0.88172954641797374</v>
      </c>
      <c r="F625" s="131" t="s">
        <v>1977</v>
      </c>
      <c r="G625" s="131" t="s">
        <v>1921</v>
      </c>
      <c r="H625" s="132" t="s">
        <v>1889</v>
      </c>
      <c r="I625" s="144" t="s">
        <v>2084</v>
      </c>
      <c r="J625" s="153">
        <v>7594000491591</v>
      </c>
      <c r="K625" s="154"/>
      <c r="L625" s="112">
        <f>IFERROR((B625*E625),"")</f>
        <v>0</v>
      </c>
      <c r="M625" s="113">
        <f>IFERROR((B625*D625),"")</f>
        <v>0</v>
      </c>
      <c r="N625" s="111"/>
      <c r="O625" s="102"/>
      <c r="P625" s="103"/>
      <c r="Q625" s="103"/>
      <c r="R625" s="104"/>
      <c r="S625" s="103"/>
      <c r="T625" s="114"/>
      <c r="U625" s="114"/>
      <c r="V625" s="54"/>
      <c r="W625" s="54"/>
      <c r="X625" s="54"/>
      <c r="Y625" s="54"/>
      <c r="AA625" s="56"/>
      <c r="AC625" s="57"/>
    </row>
    <row r="626" spans="1:29" ht="30" customHeight="1">
      <c r="A626" s="115"/>
      <c r="B626" s="141"/>
      <c r="C626" s="139"/>
      <c r="D626" s="170"/>
      <c r="E626" s="162">
        <f>Tabla33[[#This Row],[PRECIO UNITARIO EN Bs]]/$F$6</f>
        <v>0</v>
      </c>
      <c r="F626" s="133"/>
      <c r="G626" s="133"/>
      <c r="H626" s="134"/>
      <c r="I626" s="145"/>
      <c r="J626" s="116"/>
      <c r="K626" s="135"/>
      <c r="L626" s="117">
        <f>IFERROR((B626*E626),"")</f>
        <v>0</v>
      </c>
      <c r="M626" s="118">
        <f>IFERROR((B626*D626),"")</f>
        <v>0</v>
      </c>
      <c r="N626" s="111"/>
      <c r="O626" s="102"/>
      <c r="P626" s="103"/>
      <c r="Q626" s="103"/>
      <c r="R626" s="104"/>
      <c r="S626" s="103"/>
      <c r="T626" s="114"/>
      <c r="U626" s="114"/>
      <c r="V626" s="54"/>
      <c r="W626" s="54"/>
      <c r="X626" s="54"/>
      <c r="Y626" s="54"/>
      <c r="AA626" s="56"/>
      <c r="AC626" s="57"/>
    </row>
    <row r="627" spans="1:29" ht="30" customHeight="1">
      <c r="A627" s="115"/>
      <c r="B627" s="141"/>
      <c r="C627" s="139"/>
      <c r="D627" s="170"/>
      <c r="E627" s="162">
        <f>Tabla33[[#This Row],[PRECIO UNITARIO EN Bs]]/$F$6</f>
        <v>0</v>
      </c>
      <c r="F627" s="133"/>
      <c r="G627" s="133"/>
      <c r="H627" s="134"/>
      <c r="I627" s="145"/>
      <c r="J627" s="116"/>
      <c r="K627" s="135"/>
      <c r="L627" s="117">
        <f>IFERROR((B627*E627),"")</f>
        <v>0</v>
      </c>
      <c r="M627" s="118">
        <f>IFERROR((B627*D627),"")</f>
        <v>0</v>
      </c>
      <c r="N627" s="111"/>
      <c r="O627" s="102"/>
      <c r="P627" s="103"/>
      <c r="Q627" s="103"/>
      <c r="R627" s="104"/>
      <c r="S627" s="103"/>
      <c r="T627" s="114"/>
      <c r="U627" s="114"/>
      <c r="V627" s="54"/>
      <c r="W627" s="54"/>
      <c r="X627" s="54"/>
      <c r="Y627" s="54"/>
      <c r="AA627" s="56"/>
      <c r="AC627" s="57"/>
    </row>
    <row r="628" spans="1:29" ht="30" customHeight="1">
      <c r="A628" s="115"/>
      <c r="B628" s="141"/>
      <c r="C628" s="139"/>
      <c r="D628" s="170"/>
      <c r="E628" s="162">
        <f>Tabla33[[#This Row],[PRECIO UNITARIO EN Bs]]/$F$6</f>
        <v>0</v>
      </c>
      <c r="F628" s="133"/>
      <c r="G628" s="133"/>
      <c r="H628" s="134"/>
      <c r="I628" s="145"/>
      <c r="J628" s="116"/>
      <c r="K628" s="135"/>
      <c r="L628" s="117">
        <f>IFERROR((B628*E628),"")</f>
        <v>0</v>
      </c>
      <c r="M628" s="118">
        <f>IFERROR((B628*D628),"")</f>
        <v>0</v>
      </c>
      <c r="N628" s="111"/>
      <c r="O628" s="102"/>
      <c r="P628" s="103"/>
      <c r="Q628" s="103"/>
      <c r="R628" s="104"/>
      <c r="S628" s="103"/>
      <c r="T628" s="114"/>
      <c r="U628" s="114"/>
      <c r="V628" s="54"/>
      <c r="W628" s="54"/>
      <c r="X628" s="54"/>
      <c r="Y628" s="54"/>
      <c r="AA628" s="56"/>
      <c r="AC628" s="57"/>
    </row>
    <row r="629" spans="1:29" ht="30" customHeight="1">
      <c r="A629" s="115"/>
      <c r="B629" s="141"/>
      <c r="C629" s="139"/>
      <c r="D629" s="170"/>
      <c r="E629" s="162">
        <f>Tabla33[[#This Row],[PRECIO UNITARIO EN Bs]]/$F$6</f>
        <v>0</v>
      </c>
      <c r="F629" s="133"/>
      <c r="G629" s="133"/>
      <c r="H629" s="134"/>
      <c r="I629" s="145"/>
      <c r="J629" s="116"/>
      <c r="K629" s="135"/>
      <c r="L629" s="117">
        <f>IFERROR((B629*E629),"")</f>
        <v>0</v>
      </c>
      <c r="M629" s="118">
        <f>IFERROR((B629*D629),"")</f>
        <v>0</v>
      </c>
      <c r="N629" s="111"/>
      <c r="O629" s="102"/>
      <c r="P629" s="103"/>
      <c r="Q629" s="103"/>
      <c r="R629" s="104"/>
      <c r="S629" s="103"/>
      <c r="T629" s="114"/>
      <c r="U629" s="114"/>
      <c r="V629" s="54"/>
      <c r="W629" s="54"/>
      <c r="X629" s="54"/>
      <c r="Y629" s="54"/>
      <c r="AA629" s="56"/>
      <c r="AC629" s="57"/>
    </row>
    <row r="630" spans="1:29" ht="30" customHeight="1">
      <c r="A630" s="115"/>
      <c r="B630" s="141"/>
      <c r="C630" s="139"/>
      <c r="D630" s="170"/>
      <c r="E630" s="162">
        <f>Tabla33[[#This Row],[PRECIO UNITARIO EN Bs]]/$F$6</f>
        <v>0</v>
      </c>
      <c r="F630" s="133"/>
      <c r="G630" s="133"/>
      <c r="H630" s="134"/>
      <c r="I630" s="145"/>
      <c r="J630" s="116"/>
      <c r="K630" s="135"/>
      <c r="L630" s="117">
        <f>IFERROR((B630*E630),"")</f>
        <v>0</v>
      </c>
      <c r="M630" s="118">
        <f>IFERROR((B630*D630),"")</f>
        <v>0</v>
      </c>
      <c r="N630" s="111"/>
      <c r="O630" s="102"/>
      <c r="P630" s="103"/>
      <c r="Q630" s="103"/>
      <c r="R630" s="104"/>
      <c r="S630" s="103"/>
      <c r="T630" s="114"/>
      <c r="U630" s="114"/>
      <c r="V630" s="54"/>
      <c r="W630" s="54"/>
      <c r="X630" s="54"/>
      <c r="Y630" s="54"/>
      <c r="AA630" s="56"/>
      <c r="AC630" s="57"/>
    </row>
    <row r="631" spans="1:29" ht="30" customHeight="1">
      <c r="A631" s="115"/>
      <c r="B631" s="141"/>
      <c r="C631" s="139"/>
      <c r="D631" s="170"/>
      <c r="E631" s="162">
        <f>Tabla33[[#This Row],[PRECIO UNITARIO EN Bs]]/$F$6</f>
        <v>0</v>
      </c>
      <c r="F631" s="133"/>
      <c r="G631" s="133"/>
      <c r="H631" s="134"/>
      <c r="I631" s="145"/>
      <c r="J631" s="116"/>
      <c r="K631" s="135"/>
      <c r="L631" s="117">
        <f>IFERROR((B631*E631),"")</f>
        <v>0</v>
      </c>
      <c r="M631" s="118">
        <f>IFERROR((B631*D631),"")</f>
        <v>0</v>
      </c>
      <c r="N631" s="111"/>
      <c r="O631" s="102"/>
      <c r="P631" s="103"/>
      <c r="Q631" s="103"/>
      <c r="R631" s="104"/>
      <c r="S631" s="103"/>
      <c r="T631" s="114"/>
      <c r="U631" s="114"/>
      <c r="V631" s="54"/>
      <c r="W631" s="54"/>
      <c r="X631" s="54"/>
      <c r="Y631" s="54"/>
      <c r="AA631" s="56"/>
      <c r="AC631" s="57"/>
    </row>
    <row r="632" spans="1:29" ht="30" customHeight="1">
      <c r="A632" s="115"/>
      <c r="B632" s="141"/>
      <c r="C632" s="139"/>
      <c r="D632" s="170"/>
      <c r="E632" s="162">
        <f>Tabla33[[#This Row],[PRECIO UNITARIO EN Bs]]/$F$6</f>
        <v>0</v>
      </c>
      <c r="F632" s="133"/>
      <c r="G632" s="133"/>
      <c r="H632" s="134"/>
      <c r="I632" s="145"/>
      <c r="J632" s="116"/>
      <c r="K632" s="135"/>
      <c r="L632" s="117">
        <f>IFERROR((B632*E632),"")</f>
        <v>0</v>
      </c>
      <c r="M632" s="118">
        <f>IFERROR((B632*D632),"")</f>
        <v>0</v>
      </c>
      <c r="N632" s="111"/>
      <c r="O632" s="102"/>
      <c r="P632" s="103"/>
      <c r="Q632" s="103"/>
      <c r="R632" s="104"/>
      <c r="S632" s="103"/>
      <c r="T632" s="114"/>
      <c r="U632" s="114"/>
      <c r="V632" s="54"/>
      <c r="W632" s="54"/>
      <c r="X632" s="54"/>
      <c r="Y632" s="54"/>
      <c r="AA632" s="56"/>
      <c r="AC632" s="57"/>
    </row>
    <row r="633" spans="1:29" ht="30" customHeight="1">
      <c r="A633" s="115"/>
      <c r="B633" s="141"/>
      <c r="C633" s="139"/>
      <c r="D633" s="170"/>
      <c r="E633" s="162">
        <f>Tabla33[[#This Row],[PRECIO UNITARIO EN Bs]]/$F$6</f>
        <v>0</v>
      </c>
      <c r="F633" s="133"/>
      <c r="G633" s="133"/>
      <c r="H633" s="134"/>
      <c r="I633" s="145"/>
      <c r="J633" s="116"/>
      <c r="K633" s="135"/>
      <c r="L633" s="117">
        <f>IFERROR((B633*E633),"")</f>
        <v>0</v>
      </c>
      <c r="M633" s="118">
        <f>IFERROR((B633*D633),"")</f>
        <v>0</v>
      </c>
      <c r="N633" s="111"/>
      <c r="O633" s="102"/>
      <c r="P633" s="103"/>
      <c r="Q633" s="103"/>
      <c r="R633" s="104"/>
      <c r="S633" s="103"/>
      <c r="T633" s="114"/>
      <c r="U633" s="114"/>
      <c r="V633" s="54"/>
      <c r="W633" s="54"/>
      <c r="X633" s="54"/>
      <c r="Y633" s="54"/>
      <c r="AA633" s="56"/>
      <c r="AC633" s="57"/>
    </row>
    <row r="634" spans="1:29" ht="30" customHeight="1">
      <c r="A634" s="115"/>
      <c r="B634" s="141"/>
      <c r="C634" s="139"/>
      <c r="D634" s="170"/>
      <c r="E634" s="162">
        <f>Tabla33[[#This Row],[PRECIO UNITARIO EN Bs]]/$F$6</f>
        <v>0</v>
      </c>
      <c r="F634" s="133"/>
      <c r="G634" s="133"/>
      <c r="H634" s="134"/>
      <c r="I634" s="145"/>
      <c r="J634" s="116"/>
      <c r="K634" s="135"/>
      <c r="L634" s="117">
        <f>IFERROR((B634*E634),"")</f>
        <v>0</v>
      </c>
      <c r="M634" s="118">
        <f>IFERROR((B634*D634),"")</f>
        <v>0</v>
      </c>
      <c r="N634" s="111"/>
      <c r="O634" s="102"/>
      <c r="P634" s="103"/>
      <c r="Q634" s="103"/>
      <c r="R634" s="104"/>
      <c r="S634" s="103"/>
      <c r="T634" s="114"/>
      <c r="U634" s="114"/>
      <c r="V634" s="54"/>
      <c r="W634" s="54"/>
      <c r="X634" s="54"/>
      <c r="Y634" s="54"/>
      <c r="AA634" s="56"/>
      <c r="AC634" s="57"/>
    </row>
    <row r="635" spans="1:29" ht="30" customHeight="1">
      <c r="A635" s="115"/>
      <c r="B635" s="141"/>
      <c r="C635" s="139"/>
      <c r="D635" s="170"/>
      <c r="E635" s="162">
        <f>Tabla33[[#This Row],[PRECIO UNITARIO EN Bs]]/$F$6</f>
        <v>0</v>
      </c>
      <c r="F635" s="133"/>
      <c r="G635" s="133"/>
      <c r="H635" s="134"/>
      <c r="I635" s="145"/>
      <c r="J635" s="116"/>
      <c r="K635" s="135"/>
      <c r="L635" s="117">
        <f>IFERROR((B635*E635),"")</f>
        <v>0</v>
      </c>
      <c r="M635" s="118">
        <f>IFERROR((B635*D635),"")</f>
        <v>0</v>
      </c>
      <c r="N635" s="111"/>
      <c r="O635" s="102"/>
      <c r="P635" s="103"/>
      <c r="Q635" s="103"/>
      <c r="R635" s="104"/>
      <c r="S635" s="103"/>
      <c r="T635" s="114"/>
      <c r="U635" s="114"/>
      <c r="V635" s="54"/>
      <c r="W635" s="54"/>
      <c r="X635" s="54"/>
      <c r="Y635" s="54"/>
      <c r="AA635" s="56"/>
      <c r="AC635" s="57"/>
    </row>
    <row r="636" spans="1:29" ht="30" customHeight="1">
      <c r="A636" s="115"/>
      <c r="B636" s="141"/>
      <c r="C636" s="139"/>
      <c r="D636" s="170"/>
      <c r="E636" s="162">
        <f>Tabla33[[#This Row],[PRECIO UNITARIO EN Bs]]/$F$6</f>
        <v>0</v>
      </c>
      <c r="F636" s="133"/>
      <c r="G636" s="133"/>
      <c r="H636" s="134"/>
      <c r="I636" s="145"/>
      <c r="J636" s="116"/>
      <c r="K636" s="135"/>
      <c r="L636" s="117">
        <f>IFERROR((B636*E636),"")</f>
        <v>0</v>
      </c>
      <c r="M636" s="118">
        <f>IFERROR((B636*D636),"")</f>
        <v>0</v>
      </c>
      <c r="N636" s="111"/>
      <c r="O636" s="102"/>
      <c r="P636" s="103"/>
      <c r="Q636" s="103"/>
      <c r="R636" s="104"/>
      <c r="S636" s="103"/>
      <c r="T636" s="114"/>
      <c r="U636" s="114"/>
      <c r="V636" s="54"/>
      <c r="W636" s="54"/>
      <c r="X636" s="54"/>
      <c r="Y636" s="54"/>
      <c r="AA636" s="56"/>
      <c r="AC636" s="57"/>
    </row>
    <row r="637" spans="1:29" ht="30" customHeight="1">
      <c r="A637" s="115"/>
      <c r="B637" s="141"/>
      <c r="C637" s="139"/>
      <c r="D637" s="170"/>
      <c r="E637" s="162">
        <f>Tabla33[[#This Row],[PRECIO UNITARIO EN Bs]]/$F$6</f>
        <v>0</v>
      </c>
      <c r="F637" s="133"/>
      <c r="G637" s="133"/>
      <c r="H637" s="134"/>
      <c r="I637" s="145"/>
      <c r="J637" s="116"/>
      <c r="K637" s="135"/>
      <c r="L637" s="117">
        <f>IFERROR((B637*E637),"")</f>
        <v>0</v>
      </c>
      <c r="M637" s="118">
        <f>IFERROR((B637*D637),"")</f>
        <v>0</v>
      </c>
      <c r="N637" s="111"/>
      <c r="O637" s="102"/>
      <c r="P637" s="103"/>
      <c r="Q637" s="103"/>
      <c r="R637" s="104"/>
      <c r="S637" s="103"/>
      <c r="T637" s="114"/>
      <c r="U637" s="114"/>
      <c r="V637" s="54"/>
      <c r="W637" s="54"/>
      <c r="X637" s="54"/>
      <c r="Y637" s="54"/>
      <c r="AA637" s="56"/>
      <c r="AC637" s="57"/>
    </row>
    <row r="638" spans="1:29" ht="30" customHeight="1">
      <c r="A638" s="115"/>
      <c r="B638" s="141"/>
      <c r="C638" s="139"/>
      <c r="D638" s="170"/>
      <c r="E638" s="162">
        <f>Tabla33[[#This Row],[PRECIO UNITARIO EN Bs]]/$F$6</f>
        <v>0</v>
      </c>
      <c r="F638" s="133"/>
      <c r="G638" s="133"/>
      <c r="H638" s="134"/>
      <c r="I638" s="145"/>
      <c r="J638" s="116"/>
      <c r="K638" s="135"/>
      <c r="L638" s="117">
        <f>IFERROR((B638*E638),"")</f>
        <v>0</v>
      </c>
      <c r="M638" s="118">
        <f>IFERROR((B638*D638),"")</f>
        <v>0</v>
      </c>
      <c r="N638" s="111"/>
      <c r="O638" s="102"/>
      <c r="P638" s="103"/>
      <c r="Q638" s="103"/>
      <c r="R638" s="104"/>
      <c r="S638" s="103"/>
      <c r="T638" s="114"/>
      <c r="U638" s="114"/>
      <c r="V638" s="54"/>
      <c r="W638" s="54"/>
      <c r="X638" s="54"/>
      <c r="Y638" s="54"/>
      <c r="AA638" s="56"/>
      <c r="AC638" s="57"/>
    </row>
    <row r="639" spans="1:29" ht="30" customHeight="1">
      <c r="A639" s="115"/>
      <c r="B639" s="141"/>
      <c r="C639" s="139"/>
      <c r="D639" s="170"/>
      <c r="E639" s="162">
        <f>Tabla33[[#This Row],[PRECIO UNITARIO EN Bs]]/$F$6</f>
        <v>0</v>
      </c>
      <c r="F639" s="133"/>
      <c r="G639" s="133"/>
      <c r="H639" s="134"/>
      <c r="I639" s="145"/>
      <c r="J639" s="116"/>
      <c r="K639" s="135"/>
      <c r="L639" s="117">
        <f>IFERROR((B639*E639),"")</f>
        <v>0</v>
      </c>
      <c r="M639" s="118">
        <f>IFERROR((B639*D639),"")</f>
        <v>0</v>
      </c>
      <c r="N639" s="111"/>
      <c r="O639" s="102"/>
      <c r="P639" s="103"/>
      <c r="Q639" s="103"/>
      <c r="R639" s="104"/>
      <c r="S639" s="103"/>
      <c r="T639" s="114"/>
      <c r="U639" s="114"/>
      <c r="V639" s="54"/>
      <c r="W639" s="54"/>
      <c r="X639" s="54"/>
      <c r="Y639" s="54"/>
      <c r="AA639" s="56"/>
      <c r="AC639" s="57"/>
    </row>
    <row r="640" spans="1:29" ht="30" customHeight="1">
      <c r="A640" s="115"/>
      <c r="B640" s="141"/>
      <c r="C640" s="139"/>
      <c r="D640" s="170"/>
      <c r="E640" s="162">
        <f>Tabla33[[#This Row],[PRECIO UNITARIO EN Bs]]/$F$6</f>
        <v>0</v>
      </c>
      <c r="F640" s="133"/>
      <c r="G640" s="133"/>
      <c r="H640" s="134"/>
      <c r="I640" s="145"/>
      <c r="J640" s="116"/>
      <c r="K640" s="135"/>
      <c r="L640" s="117">
        <f>IFERROR((B640*E640),"")</f>
        <v>0</v>
      </c>
      <c r="M640" s="118">
        <f>IFERROR((B640*D640),"")</f>
        <v>0</v>
      </c>
      <c r="N640" s="111"/>
      <c r="O640" s="102"/>
      <c r="P640" s="103"/>
      <c r="Q640" s="103"/>
      <c r="R640" s="104"/>
      <c r="S640" s="103"/>
      <c r="T640" s="114"/>
      <c r="U640" s="114"/>
      <c r="V640" s="54"/>
      <c r="W640" s="54"/>
      <c r="X640" s="54"/>
      <c r="Y640" s="54"/>
      <c r="AA640" s="56"/>
      <c r="AC640" s="57"/>
    </row>
    <row r="641" spans="1:29" ht="30" customHeight="1">
      <c r="A641" s="115"/>
      <c r="B641" s="141"/>
      <c r="C641" s="139"/>
      <c r="D641" s="170"/>
      <c r="E641" s="162">
        <f>Tabla33[[#This Row],[PRECIO UNITARIO EN Bs]]/$F$6</f>
        <v>0</v>
      </c>
      <c r="F641" s="133"/>
      <c r="G641" s="133"/>
      <c r="H641" s="134"/>
      <c r="I641" s="145"/>
      <c r="J641" s="116"/>
      <c r="K641" s="135"/>
      <c r="L641" s="117">
        <f>IFERROR((B641*E641),"")</f>
        <v>0</v>
      </c>
      <c r="M641" s="118">
        <f>IFERROR((B641*D641),"")</f>
        <v>0</v>
      </c>
      <c r="N641" s="111"/>
      <c r="O641" s="102"/>
      <c r="P641" s="103"/>
      <c r="Q641" s="103"/>
      <c r="R641" s="104"/>
      <c r="S641" s="103"/>
      <c r="T641" s="114"/>
      <c r="U641" s="114"/>
      <c r="V641" s="54"/>
      <c r="W641" s="54"/>
      <c r="X641" s="54"/>
      <c r="Y641" s="54"/>
      <c r="AA641" s="56"/>
      <c r="AC641" s="57"/>
    </row>
    <row r="642" spans="1:29" ht="30" customHeight="1">
      <c r="A642" s="115"/>
      <c r="B642" s="141"/>
      <c r="C642" s="139"/>
      <c r="D642" s="170"/>
      <c r="E642" s="162">
        <f>Tabla33[[#This Row],[PRECIO UNITARIO EN Bs]]/$F$6</f>
        <v>0</v>
      </c>
      <c r="F642" s="133"/>
      <c r="G642" s="133"/>
      <c r="H642" s="134"/>
      <c r="I642" s="145"/>
      <c r="J642" s="116"/>
      <c r="K642" s="135"/>
      <c r="L642" s="117">
        <f>IFERROR((B642*E642),"")</f>
        <v>0</v>
      </c>
      <c r="M642" s="118">
        <f>IFERROR((B642*D642),"")</f>
        <v>0</v>
      </c>
      <c r="N642" s="111"/>
      <c r="O642" s="102"/>
      <c r="P642" s="103"/>
      <c r="Q642" s="103"/>
      <c r="R642" s="104"/>
      <c r="S642" s="103"/>
      <c r="T642" s="114"/>
      <c r="U642" s="114"/>
      <c r="V642" s="54"/>
      <c r="W642" s="54"/>
      <c r="X642" s="54"/>
      <c r="Y642" s="54"/>
      <c r="AA642" s="56"/>
      <c r="AC642" s="57"/>
    </row>
    <row r="643" spans="1:29" ht="30" customHeight="1">
      <c r="A643" s="115"/>
      <c r="B643" s="141"/>
      <c r="C643" s="139"/>
      <c r="D643" s="170"/>
      <c r="E643" s="162">
        <f>Tabla33[[#This Row],[PRECIO UNITARIO EN Bs]]/$F$6</f>
        <v>0</v>
      </c>
      <c r="F643" s="133"/>
      <c r="G643" s="133"/>
      <c r="H643" s="134"/>
      <c r="I643" s="145"/>
      <c r="J643" s="116"/>
      <c r="K643" s="135"/>
      <c r="L643" s="117">
        <f>IFERROR((B643*E643),"")</f>
        <v>0</v>
      </c>
      <c r="M643" s="118">
        <f>IFERROR((B643*D643),"")</f>
        <v>0</v>
      </c>
      <c r="N643" s="111"/>
      <c r="O643" s="102"/>
      <c r="P643" s="103"/>
      <c r="Q643" s="103"/>
      <c r="R643" s="104"/>
      <c r="S643" s="103"/>
      <c r="T643" s="114"/>
      <c r="U643" s="114"/>
      <c r="V643" s="54"/>
      <c r="W643" s="54"/>
      <c r="X643" s="54"/>
      <c r="Y643" s="54"/>
      <c r="AA643" s="56"/>
      <c r="AC643" s="57"/>
    </row>
    <row r="644" spans="1:29" ht="30" customHeight="1">
      <c r="A644" s="115"/>
      <c r="B644" s="141"/>
      <c r="C644" s="139"/>
      <c r="D644" s="170"/>
      <c r="E644" s="162">
        <f>Tabla33[[#This Row],[PRECIO UNITARIO EN Bs]]/$F$6</f>
        <v>0</v>
      </c>
      <c r="F644" s="133"/>
      <c r="G644" s="133"/>
      <c r="H644" s="134"/>
      <c r="I644" s="145"/>
      <c r="J644" s="116"/>
      <c r="K644" s="135"/>
      <c r="L644" s="117">
        <f>IFERROR((B644*E644),"")</f>
        <v>0</v>
      </c>
      <c r="M644" s="118">
        <f>IFERROR((B644*D644),"")</f>
        <v>0</v>
      </c>
      <c r="N644" s="111"/>
      <c r="O644" s="102"/>
      <c r="P644" s="103"/>
      <c r="Q644" s="103"/>
      <c r="R644" s="104"/>
      <c r="S644" s="103"/>
      <c r="T644" s="114"/>
      <c r="U644" s="114"/>
      <c r="V644" s="54"/>
      <c r="W644" s="54"/>
      <c r="X644" s="54"/>
      <c r="Y644" s="54"/>
      <c r="AA644" s="56"/>
      <c r="AC644" s="57"/>
    </row>
    <row r="645" spans="1:29" ht="30" customHeight="1">
      <c r="A645" s="115"/>
      <c r="B645" s="141"/>
      <c r="C645" s="139"/>
      <c r="D645" s="170"/>
      <c r="E645" s="162">
        <f>Tabla33[[#This Row],[PRECIO UNITARIO EN Bs]]/$F$6</f>
        <v>0</v>
      </c>
      <c r="F645" s="133"/>
      <c r="G645" s="133"/>
      <c r="H645" s="134"/>
      <c r="I645" s="145"/>
      <c r="J645" s="116"/>
      <c r="K645" s="135"/>
      <c r="L645" s="117">
        <f>IFERROR((B645*E645),"")</f>
        <v>0</v>
      </c>
      <c r="M645" s="118">
        <f>IFERROR((B645*D645),"")</f>
        <v>0</v>
      </c>
      <c r="N645" s="111"/>
      <c r="O645" s="102"/>
      <c r="P645" s="103"/>
      <c r="Q645" s="103"/>
      <c r="R645" s="104"/>
      <c r="S645" s="103"/>
      <c r="T645" s="114"/>
      <c r="U645" s="114"/>
      <c r="V645" s="54"/>
      <c r="W645" s="54"/>
      <c r="X645" s="54"/>
      <c r="Y645" s="54"/>
      <c r="AA645" s="56"/>
      <c r="AC645" s="57"/>
    </row>
    <row r="646" spans="1:29" ht="30" customHeight="1">
      <c r="A646" s="115"/>
      <c r="B646" s="141"/>
      <c r="C646" s="139"/>
      <c r="D646" s="170"/>
      <c r="E646" s="162">
        <f>Tabla33[[#This Row],[PRECIO UNITARIO EN Bs]]/$F$6</f>
        <v>0</v>
      </c>
      <c r="F646" s="133"/>
      <c r="G646" s="133"/>
      <c r="H646" s="134"/>
      <c r="I646" s="145"/>
      <c r="J646" s="116"/>
      <c r="K646" s="135"/>
      <c r="L646" s="117">
        <f>IFERROR((B646*E646),"")</f>
        <v>0</v>
      </c>
      <c r="M646" s="118">
        <f>IFERROR((B646*D646),"")</f>
        <v>0</v>
      </c>
      <c r="N646" s="111"/>
      <c r="O646" s="102"/>
      <c r="P646" s="103"/>
      <c r="Q646" s="103"/>
      <c r="R646" s="104"/>
      <c r="S646" s="103"/>
      <c r="T646" s="114"/>
      <c r="U646" s="114"/>
      <c r="V646" s="54"/>
      <c r="W646" s="54"/>
      <c r="X646" s="54"/>
      <c r="Y646" s="54"/>
      <c r="AA646" s="56"/>
      <c r="AC646" s="57"/>
    </row>
    <row r="647" spans="1:29" ht="30" customHeight="1">
      <c r="A647" s="115"/>
      <c r="B647" s="141"/>
      <c r="C647" s="139"/>
      <c r="D647" s="170"/>
      <c r="E647" s="162">
        <f>Tabla33[[#This Row],[PRECIO UNITARIO EN Bs]]/$F$6</f>
        <v>0</v>
      </c>
      <c r="F647" s="133"/>
      <c r="G647" s="133"/>
      <c r="H647" s="134"/>
      <c r="I647" s="145"/>
      <c r="J647" s="116"/>
      <c r="K647" s="135"/>
      <c r="L647" s="117">
        <f>IFERROR((B647*E647),"")</f>
        <v>0</v>
      </c>
      <c r="M647" s="118">
        <f>IFERROR((B647*D647),"")</f>
        <v>0</v>
      </c>
      <c r="N647" s="111"/>
      <c r="O647" s="102"/>
      <c r="P647" s="103"/>
      <c r="Q647" s="103"/>
      <c r="R647" s="104"/>
      <c r="S647" s="103"/>
      <c r="T647" s="114"/>
      <c r="U647" s="114"/>
      <c r="V647" s="54"/>
      <c r="W647" s="54"/>
      <c r="X647" s="54"/>
      <c r="Y647" s="54"/>
      <c r="AA647" s="56"/>
      <c r="AC647" s="57"/>
    </row>
    <row r="648" spans="1:29" ht="30" customHeight="1">
      <c r="A648" s="115"/>
      <c r="B648" s="141"/>
      <c r="C648" s="139"/>
      <c r="D648" s="170"/>
      <c r="E648" s="162">
        <f>Tabla33[[#This Row],[PRECIO UNITARIO EN Bs]]/$F$6</f>
        <v>0</v>
      </c>
      <c r="F648" s="133"/>
      <c r="G648" s="133"/>
      <c r="H648" s="134"/>
      <c r="I648" s="145"/>
      <c r="J648" s="116"/>
      <c r="K648" s="135"/>
      <c r="L648" s="117">
        <f>IFERROR((B648*E648),"")</f>
        <v>0</v>
      </c>
      <c r="M648" s="118">
        <f>IFERROR((B648*D648),"")</f>
        <v>0</v>
      </c>
      <c r="N648" s="111"/>
      <c r="O648" s="102"/>
      <c r="P648" s="103"/>
      <c r="Q648" s="103"/>
      <c r="R648" s="104"/>
      <c r="S648" s="103"/>
      <c r="T648" s="114"/>
      <c r="U648" s="114"/>
      <c r="V648" s="54"/>
      <c r="W648" s="54"/>
      <c r="X648" s="54"/>
      <c r="Y648" s="54"/>
      <c r="AA648" s="56"/>
      <c r="AC648" s="57"/>
    </row>
    <row r="649" spans="1:29" ht="30" customHeight="1">
      <c r="A649" s="115"/>
      <c r="B649" s="141"/>
      <c r="C649" s="139"/>
      <c r="D649" s="170"/>
      <c r="E649" s="162">
        <f>Tabla33[[#This Row],[PRECIO UNITARIO EN Bs]]/$F$6</f>
        <v>0</v>
      </c>
      <c r="F649" s="133"/>
      <c r="G649" s="133"/>
      <c r="H649" s="134"/>
      <c r="I649" s="145"/>
      <c r="J649" s="116"/>
      <c r="K649" s="135"/>
      <c r="L649" s="117">
        <f>IFERROR((B649*E649),"")</f>
        <v>0</v>
      </c>
      <c r="M649" s="118">
        <f>IFERROR((B649*D649),"")</f>
        <v>0</v>
      </c>
      <c r="N649" s="111"/>
      <c r="O649" s="102"/>
      <c r="P649" s="103"/>
      <c r="Q649" s="103"/>
      <c r="R649" s="104"/>
      <c r="S649" s="103"/>
      <c r="T649" s="114"/>
      <c r="U649" s="114"/>
      <c r="V649" s="54"/>
      <c r="W649" s="54"/>
      <c r="X649" s="54"/>
      <c r="Y649" s="54"/>
      <c r="AA649" s="56"/>
      <c r="AC649" s="57"/>
    </row>
    <row r="650" spans="1:29" ht="30" customHeight="1">
      <c r="A650" s="115"/>
      <c r="B650" s="141"/>
      <c r="C650" s="139"/>
      <c r="D650" s="170"/>
      <c r="E650" s="162">
        <f>Tabla33[[#This Row],[PRECIO UNITARIO EN Bs]]/$F$6</f>
        <v>0</v>
      </c>
      <c r="F650" s="133"/>
      <c r="G650" s="133"/>
      <c r="H650" s="134"/>
      <c r="I650" s="145"/>
      <c r="J650" s="116"/>
      <c r="K650" s="135"/>
      <c r="L650" s="117">
        <f>IFERROR((B650*E650),"")</f>
        <v>0</v>
      </c>
      <c r="M650" s="118">
        <f>IFERROR((B650*D650),"")</f>
        <v>0</v>
      </c>
      <c r="N650" s="111"/>
      <c r="O650" s="102"/>
      <c r="P650" s="103"/>
      <c r="Q650" s="103"/>
      <c r="R650" s="104"/>
      <c r="S650" s="103"/>
      <c r="T650" s="114"/>
      <c r="U650" s="114"/>
      <c r="V650" s="54"/>
      <c r="W650" s="54"/>
      <c r="X650" s="54"/>
      <c r="Y650" s="54"/>
      <c r="AA650" s="56"/>
      <c r="AC650" s="57"/>
    </row>
    <row r="651" spans="1:29" ht="30" customHeight="1">
      <c r="A651" s="115"/>
      <c r="B651" s="141"/>
      <c r="C651" s="139"/>
      <c r="D651" s="170"/>
      <c r="E651" s="162">
        <f>Tabla33[[#This Row],[PRECIO UNITARIO EN Bs]]/$F$6</f>
        <v>0</v>
      </c>
      <c r="F651" s="133"/>
      <c r="G651" s="133"/>
      <c r="H651" s="134"/>
      <c r="I651" s="145"/>
      <c r="J651" s="116"/>
      <c r="K651" s="135"/>
      <c r="L651" s="117">
        <f>IFERROR((B651*E651),"")</f>
        <v>0</v>
      </c>
      <c r="M651" s="118">
        <f>IFERROR((B651*D651),"")</f>
        <v>0</v>
      </c>
      <c r="N651" s="111"/>
      <c r="O651" s="102"/>
      <c r="P651" s="103"/>
      <c r="Q651" s="103"/>
      <c r="R651" s="104"/>
      <c r="S651" s="103"/>
      <c r="T651" s="114"/>
      <c r="U651" s="114"/>
      <c r="V651" s="54"/>
      <c r="W651" s="54"/>
      <c r="X651" s="54"/>
      <c r="Y651" s="54"/>
      <c r="AA651" s="56"/>
      <c r="AC651" s="57"/>
    </row>
    <row r="652" spans="1:29" ht="30" customHeight="1">
      <c r="A652" s="115"/>
      <c r="B652" s="141"/>
      <c r="C652" s="139"/>
      <c r="D652" s="170"/>
      <c r="E652" s="162">
        <f>Tabla33[[#This Row],[PRECIO UNITARIO EN Bs]]/$F$6</f>
        <v>0</v>
      </c>
      <c r="F652" s="133"/>
      <c r="G652" s="133"/>
      <c r="H652" s="134"/>
      <c r="I652" s="145"/>
      <c r="J652" s="116"/>
      <c r="K652" s="135"/>
      <c r="L652" s="117">
        <f>IFERROR((B652*E652),"")</f>
        <v>0</v>
      </c>
      <c r="M652" s="118">
        <f>IFERROR((B652*D652),"")</f>
        <v>0</v>
      </c>
      <c r="N652" s="111"/>
      <c r="O652" s="102"/>
      <c r="P652" s="103"/>
      <c r="Q652" s="103"/>
      <c r="R652" s="104"/>
      <c r="S652" s="103"/>
      <c r="T652" s="114"/>
      <c r="U652" s="114"/>
      <c r="V652" s="54"/>
      <c r="W652" s="54"/>
      <c r="X652" s="54"/>
      <c r="Y652" s="54"/>
      <c r="AA652" s="56"/>
      <c r="AC652" s="57"/>
    </row>
    <row r="653" spans="1:29" ht="30" customHeight="1">
      <c r="A653" s="115"/>
      <c r="B653" s="141"/>
      <c r="C653" s="139"/>
      <c r="D653" s="170"/>
      <c r="E653" s="162">
        <f>Tabla33[[#This Row],[PRECIO UNITARIO EN Bs]]/$F$6</f>
        <v>0</v>
      </c>
      <c r="F653" s="133"/>
      <c r="G653" s="133"/>
      <c r="H653" s="134"/>
      <c r="I653" s="145"/>
      <c r="J653" s="116"/>
      <c r="K653" s="135"/>
      <c r="L653" s="117">
        <f>IFERROR((B653*E653),"")</f>
        <v>0</v>
      </c>
      <c r="M653" s="118">
        <f>IFERROR((B653*D653),"")</f>
        <v>0</v>
      </c>
      <c r="N653" s="111"/>
      <c r="O653" s="102"/>
      <c r="P653" s="103"/>
      <c r="Q653" s="103"/>
      <c r="R653" s="104"/>
      <c r="S653" s="103"/>
      <c r="T653" s="114"/>
      <c r="U653" s="114"/>
      <c r="V653" s="54"/>
      <c r="W653" s="54"/>
      <c r="X653" s="54"/>
      <c r="Y653" s="54"/>
      <c r="AA653" s="56"/>
      <c r="AC653" s="57"/>
    </row>
    <row r="654" spans="1:29" ht="30" customHeight="1">
      <c r="A654" s="115"/>
      <c r="B654" s="141"/>
      <c r="C654" s="139"/>
      <c r="D654" s="170"/>
      <c r="E654" s="162">
        <f>Tabla33[[#This Row],[PRECIO UNITARIO EN Bs]]/$F$6</f>
        <v>0</v>
      </c>
      <c r="F654" s="133"/>
      <c r="G654" s="133"/>
      <c r="H654" s="134"/>
      <c r="I654" s="145"/>
      <c r="J654" s="116"/>
      <c r="K654" s="135"/>
      <c r="L654" s="117">
        <f>IFERROR((B654*E654),"")</f>
        <v>0</v>
      </c>
      <c r="M654" s="118">
        <f>IFERROR((B654*D654),"")</f>
        <v>0</v>
      </c>
      <c r="N654" s="111"/>
      <c r="O654" s="102"/>
      <c r="P654" s="103"/>
      <c r="Q654" s="103"/>
      <c r="R654" s="104"/>
      <c r="S654" s="103"/>
      <c r="T654" s="114"/>
      <c r="U654" s="114"/>
      <c r="V654" s="54"/>
      <c r="W654" s="54"/>
      <c r="X654" s="54"/>
      <c r="Y654" s="54"/>
      <c r="AA654" s="56"/>
      <c r="AC654" s="57"/>
    </row>
    <row r="655" spans="1:29" ht="30" customHeight="1">
      <c r="A655" s="115"/>
      <c r="B655" s="141"/>
      <c r="C655" s="139"/>
      <c r="D655" s="170"/>
      <c r="E655" s="162">
        <f>Tabla33[[#This Row],[PRECIO UNITARIO EN Bs]]/$F$6</f>
        <v>0</v>
      </c>
      <c r="F655" s="133"/>
      <c r="G655" s="133"/>
      <c r="H655" s="134"/>
      <c r="I655" s="145"/>
      <c r="J655" s="116"/>
      <c r="K655" s="135"/>
      <c r="L655" s="117">
        <f>IFERROR((B655*E655),"")</f>
        <v>0</v>
      </c>
      <c r="M655" s="118">
        <f>IFERROR((B655*D655),"")</f>
        <v>0</v>
      </c>
      <c r="N655" s="111"/>
      <c r="O655" s="102"/>
      <c r="P655" s="103"/>
      <c r="Q655" s="103"/>
      <c r="R655" s="104"/>
      <c r="S655" s="103"/>
      <c r="T655" s="114"/>
      <c r="U655" s="114"/>
      <c r="V655" s="54"/>
      <c r="W655" s="54"/>
      <c r="X655" s="54"/>
      <c r="Y655" s="54"/>
      <c r="AA655" s="56"/>
      <c r="AC655" s="57"/>
    </row>
    <row r="656" spans="1:29" ht="30" customHeight="1">
      <c r="A656" s="115"/>
      <c r="B656" s="141"/>
      <c r="C656" s="139"/>
      <c r="D656" s="170"/>
      <c r="E656" s="162">
        <f>Tabla33[[#This Row],[PRECIO UNITARIO EN Bs]]/$F$6</f>
        <v>0</v>
      </c>
      <c r="F656" s="133"/>
      <c r="G656" s="133"/>
      <c r="H656" s="134"/>
      <c r="I656" s="145"/>
      <c r="J656" s="116"/>
      <c r="K656" s="135"/>
      <c r="L656" s="117">
        <f>IFERROR((B656*E656),"")</f>
        <v>0</v>
      </c>
      <c r="M656" s="118">
        <f>IFERROR((B656*D656),"")</f>
        <v>0</v>
      </c>
      <c r="N656" s="111"/>
      <c r="O656" s="102"/>
      <c r="P656" s="103"/>
      <c r="Q656" s="103"/>
      <c r="R656" s="104"/>
      <c r="S656" s="103"/>
      <c r="T656" s="114"/>
      <c r="U656" s="114"/>
      <c r="V656" s="54"/>
      <c r="W656" s="54"/>
      <c r="X656" s="54"/>
      <c r="Y656" s="54"/>
      <c r="AA656" s="56"/>
      <c r="AC656" s="57"/>
    </row>
    <row r="657" spans="1:29" ht="30" customHeight="1">
      <c r="A657" s="115"/>
      <c r="B657" s="141"/>
      <c r="C657" s="139"/>
      <c r="D657" s="170"/>
      <c r="E657" s="162">
        <f>Tabla33[[#This Row],[PRECIO UNITARIO EN Bs]]/$F$6</f>
        <v>0</v>
      </c>
      <c r="F657" s="133"/>
      <c r="G657" s="133"/>
      <c r="H657" s="134"/>
      <c r="I657" s="145"/>
      <c r="J657" s="116"/>
      <c r="K657" s="135"/>
      <c r="L657" s="117">
        <f>IFERROR((B657*E657),"")</f>
        <v>0</v>
      </c>
      <c r="M657" s="118">
        <f>IFERROR((B657*D657),"")</f>
        <v>0</v>
      </c>
      <c r="N657" s="111"/>
      <c r="O657" s="102"/>
      <c r="P657" s="103"/>
      <c r="Q657" s="103"/>
      <c r="R657" s="104"/>
      <c r="S657" s="103"/>
      <c r="T657" s="114"/>
      <c r="U657" s="114"/>
      <c r="V657" s="54"/>
      <c r="W657" s="54"/>
      <c r="X657" s="54"/>
      <c r="Y657" s="54"/>
      <c r="AA657" s="56"/>
      <c r="AC657" s="57"/>
    </row>
    <row r="658" spans="1:29" ht="30" customHeight="1">
      <c r="A658" s="115"/>
      <c r="B658" s="141"/>
      <c r="C658" s="139"/>
      <c r="D658" s="170"/>
      <c r="E658" s="162">
        <f>Tabla33[[#This Row],[PRECIO UNITARIO EN Bs]]/$F$6</f>
        <v>0</v>
      </c>
      <c r="F658" s="133"/>
      <c r="G658" s="133"/>
      <c r="H658" s="134"/>
      <c r="I658" s="145"/>
      <c r="J658" s="116"/>
      <c r="K658" s="135"/>
      <c r="L658" s="117">
        <f>IFERROR((B658*E658),"")</f>
        <v>0</v>
      </c>
      <c r="M658" s="118">
        <f>IFERROR((B658*D658),"")</f>
        <v>0</v>
      </c>
      <c r="N658" s="111"/>
      <c r="O658" s="102"/>
      <c r="P658" s="103"/>
      <c r="Q658" s="103"/>
      <c r="R658" s="104"/>
      <c r="S658" s="103"/>
      <c r="T658" s="114"/>
      <c r="U658" s="114"/>
      <c r="V658" s="54"/>
      <c r="W658" s="54"/>
      <c r="X658" s="54"/>
      <c r="Y658" s="54"/>
      <c r="AA658" s="56"/>
      <c r="AC658" s="57"/>
    </row>
    <row r="659" spans="1:29" ht="30" customHeight="1">
      <c r="A659" s="115"/>
      <c r="B659" s="141"/>
      <c r="C659" s="139"/>
      <c r="D659" s="170"/>
      <c r="E659" s="162">
        <f>Tabla33[[#This Row],[PRECIO UNITARIO EN Bs]]/$F$6</f>
        <v>0</v>
      </c>
      <c r="F659" s="133"/>
      <c r="G659" s="133"/>
      <c r="H659" s="134"/>
      <c r="I659" s="145"/>
      <c r="J659" s="116"/>
      <c r="K659" s="135"/>
      <c r="L659" s="117">
        <f>IFERROR((B659*E659),"")</f>
        <v>0</v>
      </c>
      <c r="M659" s="118">
        <f>IFERROR((B659*D659),"")</f>
        <v>0</v>
      </c>
      <c r="N659" s="111"/>
      <c r="O659" s="102"/>
      <c r="P659" s="103"/>
      <c r="Q659" s="103"/>
      <c r="R659" s="104"/>
      <c r="S659" s="103"/>
      <c r="T659" s="114"/>
      <c r="U659" s="114"/>
      <c r="V659" s="54"/>
      <c r="W659" s="54"/>
      <c r="X659" s="54"/>
      <c r="Y659" s="54"/>
      <c r="AA659" s="56"/>
      <c r="AC659" s="57"/>
    </row>
    <row r="660" spans="1:29" ht="30" customHeight="1">
      <c r="A660" s="115"/>
      <c r="B660" s="141"/>
      <c r="C660" s="139"/>
      <c r="D660" s="170"/>
      <c r="E660" s="162">
        <f>Tabla33[[#This Row],[PRECIO UNITARIO EN Bs]]/$F$6</f>
        <v>0</v>
      </c>
      <c r="F660" s="133"/>
      <c r="G660" s="133"/>
      <c r="H660" s="134"/>
      <c r="I660" s="145"/>
      <c r="J660" s="116"/>
      <c r="K660" s="135"/>
      <c r="L660" s="117">
        <f>IFERROR((B660*E660),"")</f>
        <v>0</v>
      </c>
      <c r="M660" s="118">
        <f>IFERROR((B660*D660),"")</f>
        <v>0</v>
      </c>
      <c r="N660" s="111"/>
      <c r="O660" s="102"/>
      <c r="P660" s="103"/>
      <c r="Q660" s="103"/>
      <c r="R660" s="104"/>
      <c r="S660" s="103"/>
      <c r="T660" s="114"/>
      <c r="U660" s="114"/>
      <c r="V660" s="54"/>
      <c r="W660" s="54"/>
      <c r="X660" s="54"/>
      <c r="Y660" s="54"/>
      <c r="AA660" s="56"/>
      <c r="AC660" s="57"/>
    </row>
    <row r="661" spans="1:29" ht="30" customHeight="1">
      <c r="A661" s="115"/>
      <c r="B661" s="141"/>
      <c r="C661" s="139"/>
      <c r="D661" s="170"/>
      <c r="E661" s="162">
        <f>Tabla33[[#This Row],[PRECIO UNITARIO EN Bs]]/$F$6</f>
        <v>0</v>
      </c>
      <c r="F661" s="133"/>
      <c r="G661" s="133"/>
      <c r="H661" s="134"/>
      <c r="I661" s="145"/>
      <c r="J661" s="116"/>
      <c r="K661" s="135"/>
      <c r="L661" s="117">
        <f>IFERROR((B661*E661),"")</f>
        <v>0</v>
      </c>
      <c r="M661" s="118">
        <f>IFERROR((B661*D661),"")</f>
        <v>0</v>
      </c>
      <c r="N661" s="111"/>
      <c r="O661" s="102"/>
      <c r="P661" s="103"/>
      <c r="Q661" s="103"/>
      <c r="R661" s="104"/>
      <c r="S661" s="103"/>
      <c r="T661" s="114"/>
      <c r="U661" s="114"/>
      <c r="V661" s="54"/>
      <c r="W661" s="54"/>
      <c r="X661" s="54"/>
      <c r="Y661" s="54"/>
      <c r="AA661" s="56"/>
      <c r="AC661" s="57"/>
    </row>
    <row r="662" spans="1:29" ht="30" customHeight="1">
      <c r="A662" s="115"/>
      <c r="B662" s="141"/>
      <c r="C662" s="139"/>
      <c r="D662" s="170"/>
      <c r="E662" s="162">
        <f>Tabla33[[#This Row],[PRECIO UNITARIO EN Bs]]/$F$6</f>
        <v>0</v>
      </c>
      <c r="F662" s="133"/>
      <c r="G662" s="133"/>
      <c r="H662" s="134"/>
      <c r="I662" s="145"/>
      <c r="J662" s="116"/>
      <c r="K662" s="135"/>
      <c r="L662" s="117">
        <f>IFERROR((B662*E662),"")</f>
        <v>0</v>
      </c>
      <c r="M662" s="118">
        <f>IFERROR((B662*D662),"")</f>
        <v>0</v>
      </c>
      <c r="N662" s="111"/>
      <c r="O662" s="102"/>
      <c r="P662" s="103"/>
      <c r="Q662" s="103"/>
      <c r="R662" s="104"/>
      <c r="S662" s="103"/>
      <c r="T662" s="114"/>
      <c r="U662" s="114"/>
      <c r="V662" s="54"/>
      <c r="W662" s="54"/>
      <c r="X662" s="54"/>
      <c r="Y662" s="54"/>
      <c r="AA662" s="56"/>
      <c r="AC662" s="57"/>
    </row>
    <row r="663" spans="1:29" ht="30" customHeight="1">
      <c r="A663" s="115"/>
      <c r="B663" s="141"/>
      <c r="C663" s="139"/>
      <c r="D663" s="170"/>
      <c r="E663" s="162">
        <f>Tabla33[[#This Row],[PRECIO UNITARIO EN Bs]]/$F$6</f>
        <v>0</v>
      </c>
      <c r="F663" s="133"/>
      <c r="G663" s="133"/>
      <c r="H663" s="134"/>
      <c r="I663" s="145"/>
      <c r="J663" s="116"/>
      <c r="K663" s="135"/>
      <c r="L663" s="117">
        <f>IFERROR((B663*E663),"")</f>
        <v>0</v>
      </c>
      <c r="M663" s="118">
        <f>IFERROR((B663*D663),"")</f>
        <v>0</v>
      </c>
      <c r="N663" s="111"/>
      <c r="O663" s="102"/>
      <c r="P663" s="103"/>
      <c r="Q663" s="103"/>
      <c r="R663" s="104"/>
      <c r="S663" s="103"/>
      <c r="T663" s="114"/>
      <c r="U663" s="114"/>
      <c r="V663" s="54"/>
      <c r="W663" s="54"/>
      <c r="X663" s="54"/>
      <c r="Y663" s="54"/>
      <c r="AA663" s="56"/>
      <c r="AC663" s="57"/>
    </row>
    <row r="664" spans="1:29" ht="30" customHeight="1">
      <c r="A664" s="115"/>
      <c r="B664" s="141"/>
      <c r="C664" s="139"/>
      <c r="D664" s="170"/>
      <c r="E664" s="162">
        <f>Tabla33[[#This Row],[PRECIO UNITARIO EN Bs]]/$F$6</f>
        <v>0</v>
      </c>
      <c r="F664" s="133"/>
      <c r="G664" s="133"/>
      <c r="H664" s="134"/>
      <c r="I664" s="145"/>
      <c r="J664" s="116"/>
      <c r="K664" s="135"/>
      <c r="L664" s="117">
        <f>IFERROR((B664*E664),"")</f>
        <v>0</v>
      </c>
      <c r="M664" s="118">
        <f>IFERROR((B664*D664),"")</f>
        <v>0</v>
      </c>
      <c r="N664" s="111"/>
      <c r="O664" s="102"/>
      <c r="P664" s="103"/>
      <c r="Q664" s="103"/>
      <c r="R664" s="104"/>
      <c r="S664" s="103"/>
      <c r="T664" s="114"/>
      <c r="U664" s="114"/>
      <c r="V664" s="54"/>
      <c r="W664" s="54"/>
      <c r="X664" s="54"/>
      <c r="Y664" s="54"/>
      <c r="AA664" s="56"/>
      <c r="AC664" s="57"/>
    </row>
    <row r="665" spans="1:29" ht="30" customHeight="1">
      <c r="A665" s="115"/>
      <c r="B665" s="141"/>
      <c r="C665" s="139"/>
      <c r="D665" s="170"/>
      <c r="E665" s="162">
        <f>Tabla33[[#This Row],[PRECIO UNITARIO EN Bs]]/$F$6</f>
        <v>0</v>
      </c>
      <c r="F665" s="133"/>
      <c r="G665" s="133"/>
      <c r="H665" s="134"/>
      <c r="I665" s="145"/>
      <c r="J665" s="116"/>
      <c r="K665" s="135"/>
      <c r="L665" s="117">
        <f>IFERROR((B665*E665),"")</f>
        <v>0</v>
      </c>
      <c r="M665" s="118">
        <f>IFERROR((B665*D665),"")</f>
        <v>0</v>
      </c>
      <c r="N665" s="111"/>
      <c r="O665" s="102"/>
      <c r="P665" s="103"/>
      <c r="Q665" s="103"/>
      <c r="R665" s="104"/>
      <c r="S665" s="103"/>
      <c r="T665" s="114"/>
      <c r="U665" s="114"/>
      <c r="V665" s="54"/>
      <c r="W665" s="54"/>
      <c r="X665" s="54"/>
      <c r="Y665" s="54"/>
      <c r="AA665" s="56"/>
      <c r="AC665" s="57"/>
    </row>
    <row r="666" spans="1:29" ht="30" customHeight="1">
      <c r="A666" s="115"/>
      <c r="B666" s="141"/>
      <c r="C666" s="139"/>
      <c r="D666" s="170"/>
      <c r="E666" s="162">
        <f>Tabla33[[#This Row],[PRECIO UNITARIO EN Bs]]/$F$6</f>
        <v>0</v>
      </c>
      <c r="F666" s="133"/>
      <c r="G666" s="133"/>
      <c r="H666" s="134"/>
      <c r="I666" s="145"/>
      <c r="J666" s="116"/>
      <c r="K666" s="135"/>
      <c r="L666" s="117">
        <f>IFERROR((B666*E666),"")</f>
        <v>0</v>
      </c>
      <c r="M666" s="118">
        <f>IFERROR((B666*D666),"")</f>
        <v>0</v>
      </c>
      <c r="N666" s="111"/>
      <c r="O666" s="102"/>
      <c r="P666" s="103"/>
      <c r="Q666" s="103"/>
      <c r="R666" s="104"/>
      <c r="S666" s="103"/>
      <c r="T666" s="114"/>
      <c r="U666" s="114"/>
      <c r="V666" s="54"/>
      <c r="W666" s="54"/>
      <c r="X666" s="54"/>
      <c r="Y666" s="54"/>
      <c r="AA666" s="56"/>
      <c r="AC666" s="57"/>
    </row>
    <row r="667" spans="1:29" ht="30" customHeight="1">
      <c r="A667" s="115"/>
      <c r="B667" s="141"/>
      <c r="C667" s="139"/>
      <c r="D667" s="170"/>
      <c r="E667" s="162">
        <f>Tabla33[[#This Row],[PRECIO UNITARIO EN Bs]]/$F$6</f>
        <v>0</v>
      </c>
      <c r="F667" s="133"/>
      <c r="G667" s="133"/>
      <c r="H667" s="134"/>
      <c r="I667" s="145"/>
      <c r="J667" s="116"/>
      <c r="K667" s="135"/>
      <c r="L667" s="117">
        <f>IFERROR((B667*E667),"")</f>
        <v>0</v>
      </c>
      <c r="M667" s="118">
        <f>IFERROR((B667*D667),"")</f>
        <v>0</v>
      </c>
      <c r="N667" s="111"/>
      <c r="O667" s="102"/>
      <c r="P667" s="103"/>
      <c r="Q667" s="103"/>
      <c r="R667" s="104"/>
      <c r="S667" s="103"/>
      <c r="T667" s="114"/>
      <c r="U667" s="114"/>
      <c r="V667" s="54"/>
      <c r="W667" s="54"/>
      <c r="X667" s="54"/>
      <c r="Y667" s="54"/>
      <c r="AA667" s="56"/>
      <c r="AC667" s="57"/>
    </row>
    <row r="668" spans="1:29" ht="30" customHeight="1">
      <c r="A668" s="115"/>
      <c r="B668" s="141"/>
      <c r="C668" s="139"/>
      <c r="D668" s="170"/>
      <c r="E668" s="162">
        <f>Tabla33[[#This Row],[PRECIO UNITARIO EN Bs]]/$F$6</f>
        <v>0</v>
      </c>
      <c r="F668" s="133"/>
      <c r="G668" s="133"/>
      <c r="H668" s="134"/>
      <c r="I668" s="145"/>
      <c r="J668" s="116"/>
      <c r="K668" s="135"/>
      <c r="L668" s="117">
        <f>IFERROR((B668*E668),"")</f>
        <v>0</v>
      </c>
      <c r="M668" s="118">
        <f>IFERROR((B668*D668),"")</f>
        <v>0</v>
      </c>
      <c r="N668" s="111"/>
      <c r="O668" s="102"/>
      <c r="P668" s="103"/>
      <c r="Q668" s="103"/>
      <c r="R668" s="104"/>
      <c r="S668" s="103"/>
      <c r="T668" s="114"/>
      <c r="U668" s="114"/>
      <c r="V668" s="54"/>
      <c r="W668" s="54"/>
      <c r="X668" s="54"/>
      <c r="Y668" s="54"/>
      <c r="AA668" s="56"/>
      <c r="AC668" s="57"/>
    </row>
    <row r="669" spans="1:29" ht="30" customHeight="1">
      <c r="A669" s="115"/>
      <c r="B669" s="141"/>
      <c r="C669" s="139"/>
      <c r="D669" s="170"/>
      <c r="E669" s="162">
        <f>Tabla33[[#This Row],[PRECIO UNITARIO EN Bs]]/$F$6</f>
        <v>0</v>
      </c>
      <c r="F669" s="133"/>
      <c r="G669" s="133"/>
      <c r="H669" s="134"/>
      <c r="I669" s="145"/>
      <c r="J669" s="116"/>
      <c r="K669" s="135"/>
      <c r="L669" s="117">
        <f>IFERROR((B669*E669),"")</f>
        <v>0</v>
      </c>
      <c r="M669" s="118">
        <f>IFERROR((B669*D669),"")</f>
        <v>0</v>
      </c>
      <c r="N669" s="111"/>
      <c r="O669" s="102"/>
      <c r="P669" s="103"/>
      <c r="Q669" s="103"/>
      <c r="R669" s="104"/>
      <c r="S669" s="103"/>
      <c r="T669" s="114"/>
      <c r="U669" s="114"/>
      <c r="V669" s="54"/>
      <c r="W669" s="54"/>
      <c r="X669" s="54"/>
      <c r="Y669" s="54"/>
      <c r="AA669" s="56"/>
      <c r="AC669" s="57"/>
    </row>
    <row r="670" spans="1:29" ht="30" customHeight="1">
      <c r="A670" s="115"/>
      <c r="B670" s="141"/>
      <c r="C670" s="139"/>
      <c r="D670" s="170"/>
      <c r="E670" s="162">
        <f>Tabla33[[#This Row],[PRECIO UNITARIO EN Bs]]/$F$6</f>
        <v>0</v>
      </c>
      <c r="F670" s="133"/>
      <c r="G670" s="133"/>
      <c r="H670" s="134"/>
      <c r="I670" s="145"/>
      <c r="J670" s="116"/>
      <c r="K670" s="135"/>
      <c r="L670" s="117">
        <f>IFERROR((B670*E670),"")</f>
        <v>0</v>
      </c>
      <c r="M670" s="118">
        <f>IFERROR((B670*D670),"")</f>
        <v>0</v>
      </c>
      <c r="N670" s="111"/>
      <c r="O670" s="102"/>
      <c r="P670" s="103"/>
      <c r="Q670" s="103"/>
      <c r="R670" s="104"/>
      <c r="S670" s="103"/>
      <c r="T670" s="114"/>
      <c r="U670" s="114"/>
      <c r="V670" s="54"/>
      <c r="W670" s="54"/>
      <c r="X670" s="54"/>
      <c r="Y670" s="54"/>
      <c r="AA670" s="56"/>
      <c r="AC670" s="57"/>
    </row>
    <row r="671" spans="1:29" ht="30" customHeight="1">
      <c r="A671" s="115"/>
      <c r="B671" s="141"/>
      <c r="C671" s="139"/>
      <c r="D671" s="170"/>
      <c r="E671" s="162">
        <f>Tabla33[[#This Row],[PRECIO UNITARIO EN Bs]]/$F$6</f>
        <v>0</v>
      </c>
      <c r="F671" s="133"/>
      <c r="G671" s="133"/>
      <c r="H671" s="134"/>
      <c r="I671" s="145"/>
      <c r="J671" s="116"/>
      <c r="K671" s="135"/>
      <c r="L671" s="117">
        <f>IFERROR((B671*E671),"")</f>
        <v>0</v>
      </c>
      <c r="M671" s="118">
        <f>IFERROR((B671*D671),"")</f>
        <v>0</v>
      </c>
      <c r="N671" s="111"/>
      <c r="O671" s="102"/>
      <c r="P671" s="103"/>
      <c r="Q671" s="103"/>
      <c r="R671" s="104"/>
      <c r="S671" s="103"/>
      <c r="T671" s="114"/>
      <c r="U671" s="114"/>
      <c r="V671" s="54"/>
      <c r="W671" s="54"/>
      <c r="X671" s="54"/>
      <c r="Y671" s="54"/>
      <c r="AA671" s="56"/>
      <c r="AC671" s="57"/>
    </row>
    <row r="672" spans="1:29" ht="30" customHeight="1">
      <c r="A672" s="115"/>
      <c r="B672" s="141"/>
      <c r="C672" s="139"/>
      <c r="D672" s="170"/>
      <c r="E672" s="162">
        <f>Tabla33[[#This Row],[PRECIO UNITARIO EN Bs]]/$F$6</f>
        <v>0</v>
      </c>
      <c r="F672" s="133"/>
      <c r="G672" s="133"/>
      <c r="H672" s="134"/>
      <c r="I672" s="145"/>
      <c r="J672" s="116"/>
      <c r="K672" s="135"/>
      <c r="L672" s="117">
        <f>IFERROR((B672*E672),"")</f>
        <v>0</v>
      </c>
      <c r="M672" s="118">
        <f>IFERROR((B672*D672),"")</f>
        <v>0</v>
      </c>
      <c r="N672" s="111"/>
      <c r="O672" s="102"/>
      <c r="P672" s="103"/>
      <c r="Q672" s="103"/>
      <c r="R672" s="104"/>
      <c r="S672" s="103"/>
      <c r="T672" s="114"/>
      <c r="U672" s="114"/>
      <c r="V672" s="54"/>
      <c r="W672" s="54"/>
      <c r="X672" s="54"/>
      <c r="Y672" s="54"/>
      <c r="AA672" s="56"/>
      <c r="AC672" s="57"/>
    </row>
    <row r="673" spans="1:29" ht="30" customHeight="1">
      <c r="A673" s="115"/>
      <c r="B673" s="141"/>
      <c r="C673" s="139"/>
      <c r="D673" s="170"/>
      <c r="E673" s="162">
        <f>Tabla33[[#This Row],[PRECIO UNITARIO EN Bs]]/$F$6</f>
        <v>0</v>
      </c>
      <c r="F673" s="133"/>
      <c r="G673" s="133"/>
      <c r="H673" s="134"/>
      <c r="I673" s="145"/>
      <c r="J673" s="116"/>
      <c r="K673" s="135"/>
      <c r="L673" s="117">
        <f>IFERROR((B673*E673),"")</f>
        <v>0</v>
      </c>
      <c r="M673" s="118">
        <f>IFERROR((B673*D673),"")</f>
        <v>0</v>
      </c>
      <c r="N673" s="111"/>
      <c r="O673" s="102"/>
      <c r="P673" s="103"/>
      <c r="Q673" s="103"/>
      <c r="R673" s="104"/>
      <c r="S673" s="103"/>
      <c r="T673" s="114"/>
      <c r="U673" s="114"/>
      <c r="V673" s="54"/>
      <c r="W673" s="54"/>
      <c r="X673" s="54"/>
      <c r="Y673" s="54"/>
      <c r="AA673" s="56"/>
      <c r="AC673" s="57"/>
    </row>
    <row r="674" spans="1:29" ht="30" customHeight="1">
      <c r="A674" s="115"/>
      <c r="B674" s="141"/>
      <c r="C674" s="139"/>
      <c r="D674" s="170"/>
      <c r="E674" s="162">
        <f>Tabla33[[#This Row],[PRECIO UNITARIO EN Bs]]/$F$6</f>
        <v>0</v>
      </c>
      <c r="F674" s="133"/>
      <c r="G674" s="133"/>
      <c r="H674" s="134"/>
      <c r="I674" s="145"/>
      <c r="J674" s="116"/>
      <c r="K674" s="135"/>
      <c r="L674" s="117">
        <f>IFERROR((B674*E674),"")</f>
        <v>0</v>
      </c>
      <c r="M674" s="118">
        <f>IFERROR((B674*D674),"")</f>
        <v>0</v>
      </c>
      <c r="N674" s="111"/>
      <c r="O674" s="102"/>
      <c r="P674" s="103"/>
      <c r="Q674" s="103"/>
      <c r="R674" s="104"/>
      <c r="S674" s="103"/>
      <c r="T674" s="114"/>
      <c r="U674" s="114"/>
      <c r="V674" s="54"/>
      <c r="W674" s="54"/>
      <c r="X674" s="54"/>
      <c r="Y674" s="54"/>
      <c r="AA674" s="56"/>
      <c r="AC674" s="57"/>
    </row>
    <row r="675" spans="1:29" ht="30" customHeight="1">
      <c r="A675" s="115"/>
      <c r="B675" s="141"/>
      <c r="C675" s="139"/>
      <c r="D675" s="170"/>
      <c r="E675" s="162">
        <f>Tabla33[[#This Row],[PRECIO UNITARIO EN Bs]]/$F$6</f>
        <v>0</v>
      </c>
      <c r="F675" s="133"/>
      <c r="G675" s="133"/>
      <c r="H675" s="134"/>
      <c r="I675" s="145"/>
      <c r="J675" s="116"/>
      <c r="K675" s="135"/>
      <c r="L675" s="117">
        <f>IFERROR((B675*E675),"")</f>
        <v>0</v>
      </c>
      <c r="M675" s="118">
        <f>IFERROR((B675*D675),"")</f>
        <v>0</v>
      </c>
      <c r="N675" s="111"/>
      <c r="O675" s="102"/>
      <c r="P675" s="103"/>
      <c r="Q675" s="103"/>
      <c r="R675" s="104"/>
      <c r="S675" s="103"/>
      <c r="T675" s="114"/>
      <c r="U675" s="114"/>
      <c r="V675" s="54"/>
      <c r="W675" s="54"/>
      <c r="X675" s="54"/>
      <c r="Y675" s="54"/>
      <c r="AA675" s="56"/>
      <c r="AC675" s="57"/>
    </row>
    <row r="676" spans="1:29" ht="30" customHeight="1">
      <c r="A676" s="115"/>
      <c r="B676" s="141"/>
      <c r="C676" s="139"/>
      <c r="D676" s="170"/>
      <c r="E676" s="162">
        <f>Tabla33[[#This Row],[PRECIO UNITARIO EN Bs]]/$F$6</f>
        <v>0</v>
      </c>
      <c r="F676" s="133"/>
      <c r="G676" s="133"/>
      <c r="H676" s="134"/>
      <c r="I676" s="145"/>
      <c r="J676" s="116"/>
      <c r="K676" s="135"/>
      <c r="L676" s="117">
        <f>IFERROR((B676*E676),"")</f>
        <v>0</v>
      </c>
      <c r="M676" s="118">
        <f>IFERROR((B676*D676),"")</f>
        <v>0</v>
      </c>
      <c r="N676" s="111"/>
      <c r="O676" s="102"/>
      <c r="P676" s="103"/>
      <c r="Q676" s="103"/>
      <c r="R676" s="104"/>
      <c r="S676" s="103"/>
      <c r="T676" s="114"/>
      <c r="U676" s="114"/>
      <c r="V676" s="54"/>
      <c r="W676" s="54"/>
      <c r="X676" s="54"/>
      <c r="Y676" s="54"/>
      <c r="AA676" s="56"/>
      <c r="AC676" s="57"/>
    </row>
    <row r="677" spans="1:29" ht="30" customHeight="1">
      <c r="A677" s="115"/>
      <c r="B677" s="141"/>
      <c r="C677" s="139"/>
      <c r="D677" s="170"/>
      <c r="E677" s="162">
        <f>Tabla33[[#This Row],[PRECIO UNITARIO EN Bs]]/$F$6</f>
        <v>0</v>
      </c>
      <c r="F677" s="133"/>
      <c r="G677" s="133"/>
      <c r="H677" s="134"/>
      <c r="I677" s="145"/>
      <c r="J677" s="116"/>
      <c r="K677" s="135"/>
      <c r="L677" s="117">
        <f>IFERROR((B677*E677),"")</f>
        <v>0</v>
      </c>
      <c r="M677" s="118">
        <f>IFERROR((B677*D677),"")</f>
        <v>0</v>
      </c>
      <c r="N677" s="111"/>
      <c r="O677" s="102"/>
      <c r="P677" s="103"/>
      <c r="Q677" s="103"/>
      <c r="R677" s="104"/>
      <c r="S677" s="103"/>
      <c r="T677" s="114"/>
      <c r="U677" s="114"/>
      <c r="V677" s="54"/>
      <c r="W677" s="54"/>
      <c r="X677" s="54"/>
      <c r="Y677" s="54"/>
      <c r="AA677" s="56"/>
      <c r="AC677" s="57"/>
    </row>
    <row r="678" spans="1:29" ht="30" customHeight="1">
      <c r="A678" s="115"/>
      <c r="B678" s="141"/>
      <c r="C678" s="139"/>
      <c r="D678" s="170"/>
      <c r="E678" s="162">
        <f>Tabla33[[#This Row],[PRECIO UNITARIO EN Bs]]/$F$6</f>
        <v>0</v>
      </c>
      <c r="F678" s="133"/>
      <c r="G678" s="133"/>
      <c r="H678" s="134"/>
      <c r="I678" s="145"/>
      <c r="J678" s="116"/>
      <c r="K678" s="135"/>
      <c r="L678" s="117">
        <f>IFERROR((B678*E678),"")</f>
        <v>0</v>
      </c>
      <c r="M678" s="118">
        <f>IFERROR((B678*D678),"")</f>
        <v>0</v>
      </c>
      <c r="N678" s="111"/>
      <c r="O678" s="102"/>
      <c r="P678" s="103"/>
      <c r="Q678" s="103"/>
      <c r="R678" s="104"/>
      <c r="S678" s="103"/>
      <c r="T678" s="114"/>
      <c r="U678" s="114"/>
      <c r="V678" s="54"/>
      <c r="W678" s="54"/>
      <c r="X678" s="54"/>
      <c r="Y678" s="54"/>
      <c r="AA678" s="56"/>
      <c r="AC678" s="57"/>
    </row>
    <row r="679" spans="1:29" ht="30" customHeight="1">
      <c r="A679" s="115"/>
      <c r="B679" s="141"/>
      <c r="C679" s="139"/>
      <c r="D679" s="170"/>
      <c r="E679" s="162">
        <f>Tabla33[[#This Row],[PRECIO UNITARIO EN Bs]]/$F$6</f>
        <v>0</v>
      </c>
      <c r="F679" s="133"/>
      <c r="G679" s="133"/>
      <c r="H679" s="134"/>
      <c r="I679" s="145"/>
      <c r="J679" s="116"/>
      <c r="K679" s="135"/>
      <c r="L679" s="117">
        <f>IFERROR((B679*E679),"")</f>
        <v>0</v>
      </c>
      <c r="M679" s="118">
        <f>IFERROR((B679*D679),"")</f>
        <v>0</v>
      </c>
      <c r="N679" s="111"/>
      <c r="O679" s="102"/>
      <c r="P679" s="103"/>
      <c r="Q679" s="103"/>
      <c r="R679" s="104"/>
      <c r="S679" s="103"/>
      <c r="T679" s="114"/>
      <c r="U679" s="114"/>
      <c r="V679" s="54"/>
      <c r="W679" s="54"/>
      <c r="X679" s="54"/>
      <c r="Y679" s="54"/>
      <c r="AA679" s="56"/>
      <c r="AC679" s="57"/>
    </row>
    <row r="680" spans="1:29" ht="30" customHeight="1">
      <c r="A680" s="115"/>
      <c r="B680" s="141"/>
      <c r="C680" s="139"/>
      <c r="D680" s="170"/>
      <c r="E680" s="162">
        <f>Tabla33[[#This Row],[PRECIO UNITARIO EN Bs]]/$F$6</f>
        <v>0</v>
      </c>
      <c r="F680" s="133"/>
      <c r="G680" s="133"/>
      <c r="H680" s="134"/>
      <c r="I680" s="145"/>
      <c r="J680" s="116"/>
      <c r="K680" s="135"/>
      <c r="L680" s="117">
        <f>IFERROR((B680*E680),"")</f>
        <v>0</v>
      </c>
      <c r="M680" s="118">
        <f>IFERROR((B680*D680),"")</f>
        <v>0</v>
      </c>
      <c r="N680" s="111"/>
      <c r="O680" s="102"/>
      <c r="P680" s="103"/>
      <c r="Q680" s="103"/>
      <c r="R680" s="104"/>
      <c r="S680" s="103"/>
      <c r="T680" s="114"/>
      <c r="U680" s="114"/>
      <c r="V680" s="54"/>
      <c r="W680" s="54"/>
      <c r="X680" s="54"/>
      <c r="Y680" s="54"/>
      <c r="AA680" s="56"/>
      <c r="AC680" s="57"/>
    </row>
    <row r="681" spans="1:29" ht="30" customHeight="1">
      <c r="A681" s="115"/>
      <c r="B681" s="141"/>
      <c r="C681" s="139"/>
      <c r="D681" s="170"/>
      <c r="E681" s="162">
        <f>Tabla33[[#This Row],[PRECIO UNITARIO EN Bs]]/$F$6</f>
        <v>0</v>
      </c>
      <c r="F681" s="133"/>
      <c r="G681" s="133"/>
      <c r="H681" s="134"/>
      <c r="I681" s="145"/>
      <c r="J681" s="116"/>
      <c r="K681" s="135"/>
      <c r="L681" s="117">
        <f>IFERROR((B681*E681),"")</f>
        <v>0</v>
      </c>
      <c r="M681" s="118">
        <f>IFERROR((B681*D681),"")</f>
        <v>0</v>
      </c>
      <c r="N681" s="111"/>
      <c r="O681" s="102"/>
      <c r="P681" s="103"/>
      <c r="Q681" s="103"/>
      <c r="R681" s="104"/>
      <c r="S681" s="103"/>
      <c r="T681" s="114"/>
      <c r="U681" s="114"/>
      <c r="V681" s="54"/>
      <c r="W681" s="54"/>
      <c r="X681" s="54"/>
      <c r="Y681" s="54"/>
      <c r="AA681" s="56"/>
      <c r="AC681" s="57"/>
    </row>
    <row r="682" spans="1:29" ht="30" customHeight="1">
      <c r="A682" s="115"/>
      <c r="B682" s="141"/>
      <c r="C682" s="139"/>
      <c r="D682" s="170"/>
      <c r="E682" s="162">
        <f>Tabla33[[#This Row],[PRECIO UNITARIO EN Bs]]/$F$6</f>
        <v>0</v>
      </c>
      <c r="F682" s="133"/>
      <c r="G682" s="133"/>
      <c r="H682" s="134"/>
      <c r="I682" s="145"/>
      <c r="J682" s="116"/>
      <c r="K682" s="135"/>
      <c r="L682" s="117">
        <f>IFERROR((B682*E682),"")</f>
        <v>0</v>
      </c>
      <c r="M682" s="118">
        <f>IFERROR((B682*D682),"")</f>
        <v>0</v>
      </c>
      <c r="N682" s="111"/>
      <c r="O682" s="102"/>
      <c r="P682" s="103"/>
      <c r="Q682" s="103"/>
      <c r="R682" s="104"/>
      <c r="S682" s="103"/>
      <c r="T682" s="114"/>
      <c r="U682" s="114"/>
      <c r="V682" s="54"/>
      <c r="W682" s="54"/>
      <c r="X682" s="54"/>
      <c r="Y682" s="54"/>
      <c r="AA682" s="56"/>
      <c r="AC682" s="57"/>
    </row>
    <row r="683" spans="1:29" ht="30" customHeight="1">
      <c r="A683" s="115"/>
      <c r="B683" s="141"/>
      <c r="C683" s="139"/>
      <c r="D683" s="170"/>
      <c r="E683" s="162">
        <f>Tabla33[[#This Row],[PRECIO UNITARIO EN Bs]]/$F$6</f>
        <v>0</v>
      </c>
      <c r="F683" s="133"/>
      <c r="G683" s="133"/>
      <c r="H683" s="134"/>
      <c r="I683" s="145"/>
      <c r="J683" s="116"/>
      <c r="K683" s="135"/>
      <c r="L683" s="117">
        <f>IFERROR((B683*E683),"")</f>
        <v>0</v>
      </c>
      <c r="M683" s="118">
        <f>IFERROR((B683*D683),"")</f>
        <v>0</v>
      </c>
      <c r="N683" s="111"/>
      <c r="O683" s="102"/>
      <c r="P683" s="103"/>
      <c r="Q683" s="103"/>
      <c r="R683" s="104"/>
      <c r="S683" s="103"/>
      <c r="T683" s="114"/>
      <c r="U683" s="114"/>
      <c r="V683" s="54"/>
      <c r="W683" s="54"/>
      <c r="X683" s="54"/>
      <c r="Y683" s="54"/>
      <c r="AA683" s="56"/>
      <c r="AC683" s="57"/>
    </row>
    <row r="684" spans="1:29" ht="30" customHeight="1">
      <c r="A684" s="115"/>
      <c r="B684" s="141"/>
      <c r="C684" s="139"/>
      <c r="D684" s="170"/>
      <c r="E684" s="162">
        <f>Tabla33[[#This Row],[PRECIO UNITARIO EN Bs]]/$F$6</f>
        <v>0</v>
      </c>
      <c r="F684" s="133"/>
      <c r="G684" s="133"/>
      <c r="H684" s="134"/>
      <c r="I684" s="145"/>
      <c r="J684" s="116"/>
      <c r="K684" s="135"/>
      <c r="L684" s="117">
        <f>IFERROR((B684*E684),"")</f>
        <v>0</v>
      </c>
      <c r="M684" s="118">
        <f>IFERROR((B684*D684),"")</f>
        <v>0</v>
      </c>
      <c r="N684" s="111"/>
      <c r="O684" s="102"/>
      <c r="P684" s="103"/>
      <c r="Q684" s="103"/>
      <c r="R684" s="104"/>
      <c r="S684" s="103"/>
      <c r="T684" s="114"/>
      <c r="U684" s="114"/>
      <c r="V684" s="54"/>
      <c r="W684" s="54"/>
      <c r="X684" s="54"/>
      <c r="Y684" s="54"/>
      <c r="AA684" s="56"/>
      <c r="AC684" s="57"/>
    </row>
    <row r="685" spans="1:29" ht="30" customHeight="1">
      <c r="A685" s="115"/>
      <c r="B685" s="141"/>
      <c r="C685" s="139"/>
      <c r="D685" s="170"/>
      <c r="E685" s="162">
        <f>Tabla33[[#This Row],[PRECIO UNITARIO EN Bs]]/$F$6</f>
        <v>0</v>
      </c>
      <c r="F685" s="133"/>
      <c r="G685" s="133"/>
      <c r="H685" s="134"/>
      <c r="I685" s="145"/>
      <c r="J685" s="116"/>
      <c r="K685" s="135"/>
      <c r="L685" s="117">
        <f>IFERROR((B685*E685),"")</f>
        <v>0</v>
      </c>
      <c r="M685" s="118">
        <f>IFERROR((B685*D685),"")</f>
        <v>0</v>
      </c>
      <c r="N685" s="111"/>
      <c r="O685" s="102"/>
      <c r="P685" s="103"/>
      <c r="Q685" s="103"/>
      <c r="R685" s="104"/>
      <c r="S685" s="103"/>
      <c r="T685" s="114"/>
      <c r="U685" s="114"/>
      <c r="V685" s="54"/>
      <c r="W685" s="54"/>
      <c r="X685" s="54"/>
      <c r="Y685" s="54"/>
      <c r="AA685" s="56"/>
      <c r="AC685" s="57"/>
    </row>
    <row r="686" spans="1:29" ht="30" customHeight="1">
      <c r="A686" s="115"/>
      <c r="B686" s="141"/>
      <c r="C686" s="139"/>
      <c r="D686" s="170"/>
      <c r="E686" s="162">
        <f>Tabla33[[#This Row],[PRECIO UNITARIO EN Bs]]/$F$6</f>
        <v>0</v>
      </c>
      <c r="F686" s="133"/>
      <c r="G686" s="133"/>
      <c r="H686" s="134"/>
      <c r="I686" s="145"/>
      <c r="J686" s="116"/>
      <c r="K686" s="135"/>
      <c r="L686" s="117">
        <f>IFERROR((B686*E686),"")</f>
        <v>0</v>
      </c>
      <c r="M686" s="118">
        <f>IFERROR((B686*D686),"")</f>
        <v>0</v>
      </c>
      <c r="N686" s="111"/>
      <c r="O686" s="102"/>
      <c r="P686" s="103"/>
      <c r="Q686" s="103"/>
      <c r="R686" s="104"/>
      <c r="S686" s="103"/>
      <c r="T686" s="114"/>
      <c r="U686" s="114"/>
      <c r="V686" s="54"/>
      <c r="W686" s="54"/>
      <c r="X686" s="54"/>
      <c r="Y686" s="54"/>
      <c r="AA686" s="56"/>
      <c r="AC686" s="57"/>
    </row>
    <row r="687" spans="1:29" ht="30" customHeight="1">
      <c r="A687" s="115"/>
      <c r="B687" s="141"/>
      <c r="C687" s="139"/>
      <c r="D687" s="170"/>
      <c r="E687" s="162">
        <f>Tabla33[[#This Row],[PRECIO UNITARIO EN Bs]]/$F$6</f>
        <v>0</v>
      </c>
      <c r="F687" s="133"/>
      <c r="G687" s="133"/>
      <c r="H687" s="134"/>
      <c r="I687" s="145"/>
      <c r="J687" s="116"/>
      <c r="K687" s="135"/>
      <c r="L687" s="117">
        <f>IFERROR((B687*E687),"")</f>
        <v>0</v>
      </c>
      <c r="M687" s="118">
        <f>IFERROR((B687*D687),"")</f>
        <v>0</v>
      </c>
      <c r="N687" s="111"/>
      <c r="O687" s="102"/>
      <c r="P687" s="103"/>
      <c r="Q687" s="103"/>
      <c r="R687" s="104"/>
      <c r="S687" s="103"/>
      <c r="T687" s="114"/>
      <c r="U687" s="114"/>
      <c r="V687" s="54"/>
      <c r="W687" s="54"/>
      <c r="X687" s="54"/>
      <c r="Y687" s="54"/>
      <c r="AA687" s="56"/>
      <c r="AC687" s="57"/>
    </row>
    <row r="688" spans="1:29" ht="30" customHeight="1">
      <c r="A688" s="115"/>
      <c r="B688" s="141"/>
      <c r="C688" s="139"/>
      <c r="D688" s="170"/>
      <c r="E688" s="162">
        <f>Tabla33[[#This Row],[PRECIO UNITARIO EN Bs]]/$F$6</f>
        <v>0</v>
      </c>
      <c r="F688" s="133"/>
      <c r="G688" s="133"/>
      <c r="H688" s="134"/>
      <c r="I688" s="145"/>
      <c r="J688" s="116"/>
      <c r="K688" s="135"/>
      <c r="L688" s="117">
        <f>IFERROR((B688*E688),"")</f>
        <v>0</v>
      </c>
      <c r="M688" s="118">
        <f>IFERROR((B688*D688),"")</f>
        <v>0</v>
      </c>
      <c r="N688" s="111"/>
      <c r="O688" s="102"/>
      <c r="P688" s="103"/>
      <c r="Q688" s="103"/>
      <c r="R688" s="104"/>
      <c r="S688" s="103"/>
      <c r="T688" s="114"/>
      <c r="U688" s="114"/>
      <c r="V688" s="54"/>
      <c r="W688" s="54"/>
      <c r="X688" s="54"/>
      <c r="Y688" s="54"/>
      <c r="AA688" s="56"/>
      <c r="AC688" s="57"/>
    </row>
    <row r="689" spans="1:29" ht="30" customHeight="1">
      <c r="A689" s="115"/>
      <c r="B689" s="141"/>
      <c r="C689" s="139"/>
      <c r="D689" s="170"/>
      <c r="E689" s="162">
        <f>Tabla33[[#This Row],[PRECIO UNITARIO EN Bs]]/$F$6</f>
        <v>0</v>
      </c>
      <c r="F689" s="133"/>
      <c r="G689" s="133"/>
      <c r="H689" s="134"/>
      <c r="I689" s="145"/>
      <c r="J689" s="116"/>
      <c r="K689" s="135"/>
      <c r="L689" s="117">
        <f>IFERROR((B689*E689),"")</f>
        <v>0</v>
      </c>
      <c r="M689" s="118">
        <f>IFERROR((B689*D689),"")</f>
        <v>0</v>
      </c>
      <c r="N689" s="111"/>
      <c r="O689" s="102"/>
      <c r="P689" s="103"/>
      <c r="Q689" s="103"/>
      <c r="R689" s="104"/>
      <c r="S689" s="103"/>
      <c r="T689" s="114"/>
      <c r="U689" s="114"/>
      <c r="V689" s="54"/>
      <c r="W689" s="54"/>
      <c r="X689" s="54"/>
      <c r="Y689" s="54"/>
      <c r="AA689" s="56"/>
      <c r="AC689" s="57"/>
    </row>
    <row r="690" spans="1:29" ht="30" customHeight="1">
      <c r="A690" s="115"/>
      <c r="B690" s="141"/>
      <c r="C690" s="139"/>
      <c r="D690" s="170"/>
      <c r="E690" s="162">
        <f>Tabla33[[#This Row],[PRECIO UNITARIO EN Bs]]/$F$6</f>
        <v>0</v>
      </c>
      <c r="F690" s="133"/>
      <c r="G690" s="133"/>
      <c r="H690" s="134"/>
      <c r="I690" s="145"/>
      <c r="J690" s="116"/>
      <c r="K690" s="135"/>
      <c r="L690" s="117">
        <f>IFERROR((B690*E690),"")</f>
        <v>0</v>
      </c>
      <c r="M690" s="118">
        <f>IFERROR((B690*D690),"")</f>
        <v>0</v>
      </c>
      <c r="N690" s="111"/>
      <c r="O690" s="102"/>
      <c r="P690" s="103"/>
      <c r="Q690" s="103"/>
      <c r="R690" s="104"/>
      <c r="S690" s="103"/>
      <c r="T690" s="114"/>
      <c r="U690" s="114"/>
      <c r="V690" s="54"/>
      <c r="W690" s="54"/>
      <c r="X690" s="54"/>
      <c r="Y690" s="54"/>
      <c r="AA690" s="56"/>
      <c r="AC690" s="57"/>
    </row>
    <row r="691" spans="1:29" ht="30" customHeight="1">
      <c r="A691" s="115"/>
      <c r="B691" s="141"/>
      <c r="C691" s="139"/>
      <c r="D691" s="170"/>
      <c r="E691" s="162">
        <f>Tabla33[[#This Row],[PRECIO UNITARIO EN Bs]]/$F$6</f>
        <v>0</v>
      </c>
      <c r="F691" s="133"/>
      <c r="G691" s="133"/>
      <c r="H691" s="134"/>
      <c r="I691" s="145"/>
      <c r="J691" s="116"/>
      <c r="K691" s="135"/>
      <c r="L691" s="117">
        <f>IFERROR((B691*E691),"")</f>
        <v>0</v>
      </c>
      <c r="M691" s="118">
        <f>IFERROR((B691*D691),"")</f>
        <v>0</v>
      </c>
      <c r="N691" s="111"/>
      <c r="O691" s="102"/>
      <c r="P691" s="103"/>
      <c r="Q691" s="103"/>
      <c r="R691" s="104"/>
      <c r="S691" s="103"/>
      <c r="T691" s="114"/>
      <c r="U691" s="114"/>
      <c r="V691" s="54"/>
      <c r="W691" s="54"/>
      <c r="X691" s="54"/>
      <c r="Y691" s="54"/>
      <c r="AA691" s="56"/>
      <c r="AC691" s="57"/>
    </row>
    <row r="692" spans="1:29" ht="30" customHeight="1">
      <c r="A692" s="115"/>
      <c r="B692" s="141"/>
      <c r="C692" s="139"/>
      <c r="D692" s="170"/>
      <c r="E692" s="162">
        <f>Tabla33[[#This Row],[PRECIO UNITARIO EN Bs]]/$F$6</f>
        <v>0</v>
      </c>
      <c r="F692" s="133"/>
      <c r="G692" s="133"/>
      <c r="H692" s="134"/>
      <c r="I692" s="145"/>
      <c r="J692" s="116"/>
      <c r="K692" s="135"/>
      <c r="L692" s="117">
        <f>IFERROR((B692*E692),"")</f>
        <v>0</v>
      </c>
      <c r="M692" s="118">
        <f>IFERROR((B692*D692),"")</f>
        <v>0</v>
      </c>
      <c r="N692" s="111"/>
      <c r="O692" s="102"/>
      <c r="P692" s="103"/>
      <c r="Q692" s="103"/>
      <c r="R692" s="104"/>
      <c r="S692" s="103"/>
      <c r="T692" s="114"/>
      <c r="U692" s="114"/>
      <c r="V692" s="54"/>
      <c r="W692" s="54"/>
      <c r="X692" s="54"/>
      <c r="Y692" s="54"/>
      <c r="AA692" s="56"/>
      <c r="AC692" s="57"/>
    </row>
    <row r="693" spans="1:29" ht="30" customHeight="1">
      <c r="A693" s="115"/>
      <c r="B693" s="141"/>
      <c r="C693" s="139"/>
      <c r="D693" s="170"/>
      <c r="E693" s="162">
        <f>Tabla33[[#This Row],[PRECIO UNITARIO EN Bs]]/$F$6</f>
        <v>0</v>
      </c>
      <c r="F693" s="133"/>
      <c r="G693" s="133"/>
      <c r="H693" s="134"/>
      <c r="I693" s="145"/>
      <c r="J693" s="116"/>
      <c r="K693" s="135"/>
      <c r="L693" s="117">
        <f>IFERROR((B693*E693),"")</f>
        <v>0</v>
      </c>
      <c r="M693" s="118">
        <f>IFERROR((B693*D693),"")</f>
        <v>0</v>
      </c>
      <c r="N693" s="111"/>
      <c r="O693" s="102"/>
      <c r="P693" s="103"/>
      <c r="Q693" s="103"/>
      <c r="R693" s="104"/>
      <c r="S693" s="103"/>
      <c r="T693" s="114"/>
      <c r="U693" s="114"/>
      <c r="V693" s="54"/>
      <c r="W693" s="54"/>
      <c r="X693" s="54"/>
      <c r="Y693" s="54"/>
      <c r="AA693" s="56"/>
      <c r="AC693" s="57"/>
    </row>
    <row r="694" spans="1:29" ht="30" customHeight="1">
      <c r="A694" s="115"/>
      <c r="B694" s="141"/>
      <c r="C694" s="139"/>
      <c r="D694" s="170"/>
      <c r="E694" s="162">
        <f>Tabla33[[#This Row],[PRECIO UNITARIO EN Bs]]/$F$6</f>
        <v>0</v>
      </c>
      <c r="F694" s="133"/>
      <c r="G694" s="133"/>
      <c r="H694" s="134"/>
      <c r="I694" s="145"/>
      <c r="J694" s="116"/>
      <c r="K694" s="135"/>
      <c r="L694" s="117">
        <f>IFERROR((B694*E694),"")</f>
        <v>0</v>
      </c>
      <c r="M694" s="118">
        <f>IFERROR((B694*D694),"")</f>
        <v>0</v>
      </c>
      <c r="N694" s="111"/>
      <c r="O694" s="102"/>
      <c r="P694" s="103"/>
      <c r="Q694" s="103"/>
      <c r="R694" s="104"/>
      <c r="S694" s="103"/>
      <c r="T694" s="114"/>
      <c r="U694" s="114"/>
      <c r="V694" s="54"/>
      <c r="W694" s="54"/>
      <c r="X694" s="54"/>
      <c r="Y694" s="54"/>
      <c r="AA694" s="56"/>
      <c r="AC694" s="57"/>
    </row>
    <row r="695" spans="1:29" ht="30" customHeight="1">
      <c r="A695" s="115"/>
      <c r="B695" s="141"/>
      <c r="C695" s="139"/>
      <c r="D695" s="170"/>
      <c r="E695" s="162">
        <f>Tabla33[[#This Row],[PRECIO UNITARIO EN Bs]]/$F$6</f>
        <v>0</v>
      </c>
      <c r="F695" s="133"/>
      <c r="G695" s="133"/>
      <c r="H695" s="134"/>
      <c r="I695" s="145"/>
      <c r="J695" s="116"/>
      <c r="K695" s="135"/>
      <c r="L695" s="117">
        <f>IFERROR((B695*E695),"")</f>
        <v>0</v>
      </c>
      <c r="M695" s="118">
        <f>IFERROR((B695*D695),"")</f>
        <v>0</v>
      </c>
      <c r="N695" s="111"/>
      <c r="O695" s="102"/>
      <c r="P695" s="103"/>
      <c r="Q695" s="103"/>
      <c r="R695" s="104"/>
      <c r="S695" s="103"/>
      <c r="T695" s="114"/>
      <c r="U695" s="114"/>
      <c r="V695" s="54"/>
      <c r="W695" s="54"/>
      <c r="X695" s="54"/>
      <c r="Y695" s="54"/>
      <c r="AA695" s="56"/>
      <c r="AC695" s="57"/>
    </row>
    <row r="696" spans="1:29" ht="30" customHeight="1">
      <c r="A696" s="115"/>
      <c r="B696" s="141"/>
      <c r="C696" s="139"/>
      <c r="D696" s="170"/>
      <c r="E696" s="162">
        <f>Tabla33[[#This Row],[PRECIO UNITARIO EN Bs]]/$F$6</f>
        <v>0</v>
      </c>
      <c r="F696" s="133"/>
      <c r="G696" s="133"/>
      <c r="H696" s="134"/>
      <c r="I696" s="145"/>
      <c r="J696" s="116"/>
      <c r="K696" s="135"/>
      <c r="L696" s="117">
        <f>IFERROR((B696*E696),"")</f>
        <v>0</v>
      </c>
      <c r="M696" s="118">
        <f>IFERROR((B696*D696),"")</f>
        <v>0</v>
      </c>
      <c r="N696" s="111"/>
      <c r="O696" s="102"/>
      <c r="P696" s="103"/>
      <c r="Q696" s="103"/>
      <c r="R696" s="104"/>
      <c r="S696" s="103"/>
      <c r="T696" s="114"/>
      <c r="U696" s="114"/>
      <c r="V696" s="54"/>
      <c r="W696" s="54"/>
      <c r="X696" s="54"/>
      <c r="Y696" s="54"/>
      <c r="AA696" s="56"/>
      <c r="AC696" s="57"/>
    </row>
    <row r="697" spans="1:29" ht="30" customHeight="1">
      <c r="A697" s="115"/>
      <c r="B697" s="141"/>
      <c r="C697" s="139"/>
      <c r="D697" s="170"/>
      <c r="E697" s="162">
        <f>Tabla33[[#This Row],[PRECIO UNITARIO EN Bs]]/$F$6</f>
        <v>0</v>
      </c>
      <c r="F697" s="133"/>
      <c r="G697" s="133"/>
      <c r="H697" s="134"/>
      <c r="I697" s="145"/>
      <c r="J697" s="116"/>
      <c r="K697" s="135"/>
      <c r="L697" s="117">
        <f>IFERROR((B697*E697),"")</f>
        <v>0</v>
      </c>
      <c r="M697" s="118">
        <f>IFERROR((B697*D697),"")</f>
        <v>0</v>
      </c>
      <c r="N697" s="111"/>
      <c r="O697" s="102"/>
      <c r="P697" s="103"/>
      <c r="Q697" s="103"/>
      <c r="R697" s="104"/>
      <c r="S697" s="103"/>
      <c r="T697" s="114"/>
      <c r="U697" s="114"/>
      <c r="V697" s="54"/>
      <c r="W697" s="54"/>
      <c r="X697" s="54"/>
      <c r="Y697" s="54"/>
      <c r="AA697" s="56"/>
      <c r="AC697" s="57"/>
    </row>
    <row r="698" spans="1:29" ht="30" customHeight="1">
      <c r="A698" s="115"/>
      <c r="B698" s="141"/>
      <c r="C698" s="139"/>
      <c r="D698" s="170"/>
      <c r="E698" s="162">
        <f>Tabla33[[#This Row],[PRECIO UNITARIO EN Bs]]/$F$6</f>
        <v>0</v>
      </c>
      <c r="F698" s="133"/>
      <c r="G698" s="133"/>
      <c r="H698" s="134"/>
      <c r="I698" s="145"/>
      <c r="J698" s="116"/>
      <c r="K698" s="135"/>
      <c r="L698" s="117">
        <f>IFERROR((B698*E698),"")</f>
        <v>0</v>
      </c>
      <c r="M698" s="118">
        <f>IFERROR((B698*D698),"")</f>
        <v>0</v>
      </c>
      <c r="N698" s="111"/>
      <c r="O698" s="102"/>
      <c r="P698" s="103"/>
      <c r="Q698" s="103"/>
      <c r="R698" s="104"/>
      <c r="S698" s="103"/>
      <c r="T698" s="114"/>
      <c r="U698" s="114"/>
      <c r="V698" s="54"/>
      <c r="W698" s="54"/>
      <c r="X698" s="54"/>
      <c r="Y698" s="54"/>
      <c r="AA698" s="56"/>
      <c r="AC698" s="57"/>
    </row>
    <row r="699" spans="1:29" ht="30" customHeight="1">
      <c r="A699" s="115"/>
      <c r="B699" s="141"/>
      <c r="C699" s="139"/>
      <c r="D699" s="170"/>
      <c r="E699" s="162">
        <f>Tabla33[[#This Row],[PRECIO UNITARIO EN Bs]]/$F$6</f>
        <v>0</v>
      </c>
      <c r="F699" s="133"/>
      <c r="G699" s="133"/>
      <c r="H699" s="134"/>
      <c r="I699" s="145"/>
      <c r="J699" s="116"/>
      <c r="K699" s="135"/>
      <c r="L699" s="117">
        <f>IFERROR((B699*E699),"")</f>
        <v>0</v>
      </c>
      <c r="M699" s="118">
        <f>IFERROR((B699*D699),"")</f>
        <v>0</v>
      </c>
      <c r="N699" s="111"/>
      <c r="O699" s="102"/>
      <c r="P699" s="103"/>
      <c r="Q699" s="103"/>
      <c r="R699" s="104"/>
      <c r="S699" s="103"/>
      <c r="T699" s="114"/>
      <c r="U699" s="114"/>
      <c r="V699" s="54"/>
      <c r="W699" s="54"/>
      <c r="X699" s="54"/>
      <c r="Y699" s="54"/>
      <c r="AA699" s="56"/>
      <c r="AC699" s="57"/>
    </row>
    <row r="700" spans="1:29" ht="30" customHeight="1">
      <c r="A700" s="115"/>
      <c r="B700" s="141"/>
      <c r="C700" s="139"/>
      <c r="D700" s="170"/>
      <c r="E700" s="162">
        <f>Tabla33[[#This Row],[PRECIO UNITARIO EN Bs]]/$F$6</f>
        <v>0</v>
      </c>
      <c r="F700" s="133"/>
      <c r="G700" s="133"/>
      <c r="H700" s="134"/>
      <c r="I700" s="145"/>
      <c r="J700" s="116"/>
      <c r="K700" s="135"/>
      <c r="L700" s="117">
        <f>IFERROR((B700*E700),"")</f>
        <v>0</v>
      </c>
      <c r="M700" s="118">
        <f>IFERROR((B700*D700),"")</f>
        <v>0</v>
      </c>
      <c r="N700" s="111"/>
      <c r="O700" s="102"/>
      <c r="P700" s="103"/>
      <c r="Q700" s="103"/>
      <c r="R700" s="104"/>
      <c r="S700" s="103"/>
      <c r="T700" s="114"/>
      <c r="U700" s="114"/>
      <c r="V700" s="54"/>
      <c r="W700" s="54"/>
      <c r="X700" s="54"/>
      <c r="Y700" s="54"/>
      <c r="AA700" s="56"/>
      <c r="AC700" s="57"/>
    </row>
    <row r="701" spans="1:29" ht="30" customHeight="1">
      <c r="A701" s="115"/>
      <c r="B701" s="141"/>
      <c r="C701" s="139"/>
      <c r="D701" s="170"/>
      <c r="E701" s="162">
        <f>Tabla33[[#This Row],[PRECIO UNITARIO EN Bs]]/$F$6</f>
        <v>0</v>
      </c>
      <c r="F701" s="133"/>
      <c r="G701" s="133"/>
      <c r="H701" s="134"/>
      <c r="I701" s="145"/>
      <c r="J701" s="116"/>
      <c r="K701" s="135"/>
      <c r="L701" s="117">
        <f>IFERROR((B701*E701),"")</f>
        <v>0</v>
      </c>
      <c r="M701" s="118">
        <f>IFERROR((B701*D701),"")</f>
        <v>0</v>
      </c>
      <c r="N701" s="111"/>
      <c r="O701" s="102"/>
      <c r="P701" s="103"/>
      <c r="Q701" s="103"/>
      <c r="R701" s="104"/>
      <c r="S701" s="103"/>
      <c r="T701" s="114"/>
      <c r="U701" s="114"/>
      <c r="V701" s="54"/>
      <c r="W701" s="54"/>
      <c r="X701" s="54"/>
      <c r="Y701" s="54"/>
      <c r="AA701" s="56"/>
      <c r="AC701" s="57"/>
    </row>
    <row r="702" spans="1:29" ht="30" customHeight="1">
      <c r="A702" s="115"/>
      <c r="B702" s="141"/>
      <c r="C702" s="139"/>
      <c r="D702" s="170"/>
      <c r="E702" s="162">
        <f>Tabla33[[#This Row],[PRECIO UNITARIO EN Bs]]/$F$6</f>
        <v>0</v>
      </c>
      <c r="F702" s="133"/>
      <c r="G702" s="133"/>
      <c r="H702" s="134"/>
      <c r="I702" s="145"/>
      <c r="J702" s="116"/>
      <c r="K702" s="135"/>
      <c r="L702" s="117">
        <f>IFERROR((B702*E702),"")</f>
        <v>0</v>
      </c>
      <c r="M702" s="118">
        <f>IFERROR((B702*D702),"")</f>
        <v>0</v>
      </c>
      <c r="N702" s="111"/>
      <c r="O702" s="102"/>
      <c r="P702" s="103"/>
      <c r="Q702" s="103"/>
      <c r="R702" s="104"/>
      <c r="S702" s="103"/>
      <c r="T702" s="114"/>
      <c r="U702" s="114"/>
      <c r="V702" s="54"/>
      <c r="W702" s="54"/>
      <c r="X702" s="54"/>
      <c r="Y702" s="54"/>
      <c r="AA702" s="56"/>
      <c r="AC702" s="57"/>
    </row>
    <row r="703" spans="1:29" ht="30" customHeight="1">
      <c r="A703" s="115"/>
      <c r="B703" s="141"/>
      <c r="C703" s="139"/>
      <c r="D703" s="170"/>
      <c r="E703" s="162">
        <f>Tabla33[[#This Row],[PRECIO UNITARIO EN Bs]]/$F$6</f>
        <v>0</v>
      </c>
      <c r="F703" s="133"/>
      <c r="G703" s="133"/>
      <c r="H703" s="134"/>
      <c r="I703" s="145"/>
      <c r="J703" s="116"/>
      <c r="K703" s="135"/>
      <c r="L703" s="117">
        <f>IFERROR((B703*E703),"")</f>
        <v>0</v>
      </c>
      <c r="M703" s="118">
        <f>IFERROR((B703*D703),"")</f>
        <v>0</v>
      </c>
      <c r="N703" s="111"/>
      <c r="O703" s="102"/>
      <c r="P703" s="103"/>
      <c r="Q703" s="103"/>
      <c r="R703" s="104"/>
      <c r="S703" s="103"/>
      <c r="T703" s="114"/>
      <c r="U703" s="114"/>
      <c r="V703" s="54"/>
      <c r="W703" s="54"/>
      <c r="X703" s="54"/>
      <c r="Y703" s="54"/>
      <c r="AA703" s="56"/>
      <c r="AC703" s="57"/>
    </row>
    <row r="704" spans="1:29" ht="30" customHeight="1">
      <c r="A704" s="115"/>
      <c r="B704" s="141"/>
      <c r="C704" s="139"/>
      <c r="D704" s="170"/>
      <c r="E704" s="162">
        <f>Tabla33[[#This Row],[PRECIO UNITARIO EN Bs]]/$F$6</f>
        <v>0</v>
      </c>
      <c r="F704" s="133"/>
      <c r="G704" s="133"/>
      <c r="H704" s="134"/>
      <c r="I704" s="145"/>
      <c r="J704" s="116"/>
      <c r="K704" s="135"/>
      <c r="L704" s="117">
        <f>IFERROR((B704*E704),"")</f>
        <v>0</v>
      </c>
      <c r="M704" s="118">
        <f>IFERROR((B704*D704),"")</f>
        <v>0</v>
      </c>
      <c r="N704" s="111"/>
      <c r="O704" s="102"/>
      <c r="P704" s="103"/>
      <c r="Q704" s="103"/>
      <c r="R704" s="104"/>
      <c r="S704" s="103"/>
      <c r="T704" s="114"/>
      <c r="U704" s="114"/>
      <c r="V704" s="54"/>
      <c r="W704" s="54"/>
      <c r="X704" s="54"/>
      <c r="Y704" s="54"/>
      <c r="AA704" s="56"/>
      <c r="AC704" s="57"/>
    </row>
    <row r="705" spans="1:29" ht="30" customHeight="1">
      <c r="A705" s="115"/>
      <c r="B705" s="141"/>
      <c r="C705" s="139"/>
      <c r="D705" s="170"/>
      <c r="E705" s="162">
        <f>Tabla33[[#This Row],[PRECIO UNITARIO EN Bs]]/$F$6</f>
        <v>0</v>
      </c>
      <c r="F705" s="133"/>
      <c r="G705" s="133"/>
      <c r="H705" s="134"/>
      <c r="I705" s="145"/>
      <c r="J705" s="116"/>
      <c r="K705" s="135"/>
      <c r="L705" s="117">
        <f>IFERROR((B705*E705),"")</f>
        <v>0</v>
      </c>
      <c r="M705" s="118">
        <f>IFERROR((B705*D705),"")</f>
        <v>0</v>
      </c>
      <c r="N705" s="111"/>
      <c r="O705" s="102"/>
      <c r="P705" s="103"/>
      <c r="Q705" s="103"/>
      <c r="R705" s="104"/>
      <c r="S705" s="103"/>
      <c r="T705" s="114"/>
      <c r="U705" s="114"/>
      <c r="V705" s="54"/>
      <c r="W705" s="54"/>
      <c r="X705" s="54"/>
      <c r="Y705" s="54"/>
      <c r="AA705" s="56"/>
      <c r="AC705" s="57"/>
    </row>
    <row r="706" spans="1:29" ht="30" customHeight="1">
      <c r="A706" s="115"/>
      <c r="B706" s="141"/>
      <c r="C706" s="139"/>
      <c r="D706" s="170"/>
      <c r="E706" s="162">
        <f>Tabla33[[#This Row],[PRECIO UNITARIO EN Bs]]/$F$6</f>
        <v>0</v>
      </c>
      <c r="F706" s="133"/>
      <c r="G706" s="133"/>
      <c r="H706" s="134"/>
      <c r="I706" s="145"/>
      <c r="J706" s="116"/>
      <c r="K706" s="135"/>
      <c r="L706" s="117">
        <f>IFERROR((B706*E706),"")</f>
        <v>0</v>
      </c>
      <c r="M706" s="118">
        <f>IFERROR((B706*D706),"")</f>
        <v>0</v>
      </c>
      <c r="N706" s="111"/>
      <c r="O706" s="102"/>
      <c r="P706" s="103"/>
      <c r="Q706" s="103"/>
      <c r="R706" s="104"/>
      <c r="S706" s="103"/>
      <c r="T706" s="114"/>
      <c r="U706" s="114"/>
      <c r="V706" s="54"/>
      <c r="W706" s="54"/>
      <c r="X706" s="54"/>
      <c r="Y706" s="54"/>
      <c r="AA706" s="56"/>
      <c r="AC706" s="57"/>
    </row>
    <row r="707" spans="1:29" ht="30" customHeight="1">
      <c r="A707" s="115"/>
      <c r="B707" s="141"/>
      <c r="C707" s="139"/>
      <c r="D707" s="170"/>
      <c r="E707" s="162">
        <f>Tabla33[[#This Row],[PRECIO UNITARIO EN Bs]]/$F$6</f>
        <v>0</v>
      </c>
      <c r="F707" s="133"/>
      <c r="G707" s="133"/>
      <c r="H707" s="134"/>
      <c r="I707" s="145"/>
      <c r="J707" s="116"/>
      <c r="K707" s="135"/>
      <c r="L707" s="117">
        <f>IFERROR((B707*E707),"")</f>
        <v>0</v>
      </c>
      <c r="M707" s="118">
        <f>IFERROR((B707*D707),"")</f>
        <v>0</v>
      </c>
      <c r="N707" s="111"/>
      <c r="O707" s="102"/>
      <c r="P707" s="103"/>
      <c r="Q707" s="103"/>
      <c r="R707" s="104"/>
      <c r="S707" s="103"/>
      <c r="T707" s="114"/>
      <c r="U707" s="114"/>
      <c r="V707" s="54"/>
      <c r="W707" s="54"/>
      <c r="X707" s="54"/>
      <c r="Y707" s="54"/>
      <c r="AA707" s="56"/>
      <c r="AC707" s="57"/>
    </row>
    <row r="708" spans="1:29" ht="30" customHeight="1">
      <c r="A708" s="115"/>
      <c r="B708" s="141"/>
      <c r="C708" s="139"/>
      <c r="D708" s="170"/>
      <c r="E708" s="162">
        <f>Tabla33[[#This Row],[PRECIO UNITARIO EN Bs]]/$F$6</f>
        <v>0</v>
      </c>
      <c r="F708" s="133"/>
      <c r="G708" s="133"/>
      <c r="H708" s="134"/>
      <c r="I708" s="145"/>
      <c r="J708" s="116"/>
      <c r="K708" s="135"/>
      <c r="L708" s="117">
        <f>IFERROR((B708*E708),"")</f>
        <v>0</v>
      </c>
      <c r="M708" s="118">
        <f>IFERROR((B708*D708),"")</f>
        <v>0</v>
      </c>
      <c r="N708" s="111"/>
      <c r="O708" s="102"/>
      <c r="P708" s="103"/>
      <c r="Q708" s="103"/>
      <c r="R708" s="104"/>
      <c r="S708" s="103"/>
      <c r="T708" s="114"/>
      <c r="U708" s="114"/>
      <c r="V708" s="54"/>
      <c r="W708" s="54"/>
      <c r="X708" s="54"/>
      <c r="Y708" s="54"/>
      <c r="AA708" s="56"/>
      <c r="AC708" s="57"/>
    </row>
    <row r="709" spans="1:29" ht="30" customHeight="1">
      <c r="A709" s="115"/>
      <c r="B709" s="141"/>
      <c r="C709" s="139"/>
      <c r="D709" s="170"/>
      <c r="E709" s="162">
        <f>Tabla33[[#This Row],[PRECIO UNITARIO EN Bs]]/$F$6</f>
        <v>0</v>
      </c>
      <c r="F709" s="133"/>
      <c r="G709" s="133"/>
      <c r="H709" s="134"/>
      <c r="I709" s="145"/>
      <c r="J709" s="116"/>
      <c r="K709" s="135"/>
      <c r="L709" s="117">
        <f>IFERROR((B709*E709),"")</f>
        <v>0</v>
      </c>
      <c r="M709" s="118">
        <f>IFERROR((B709*D709),"")</f>
        <v>0</v>
      </c>
      <c r="N709" s="111"/>
      <c r="O709" s="102"/>
      <c r="P709" s="103"/>
      <c r="Q709" s="103"/>
      <c r="R709" s="104"/>
      <c r="S709" s="103"/>
      <c r="T709" s="114"/>
      <c r="U709" s="114"/>
      <c r="V709" s="54"/>
      <c r="W709" s="54"/>
      <c r="X709" s="54"/>
      <c r="Y709" s="54"/>
      <c r="AA709" s="56"/>
      <c r="AC709" s="57"/>
    </row>
    <row r="710" spans="1:29" ht="30" customHeight="1">
      <c r="A710" s="115"/>
      <c r="B710" s="141"/>
      <c r="C710" s="139"/>
      <c r="D710" s="170"/>
      <c r="E710" s="162">
        <f>Tabla33[[#This Row],[PRECIO UNITARIO EN Bs]]/$F$6</f>
        <v>0</v>
      </c>
      <c r="F710" s="133"/>
      <c r="G710" s="133"/>
      <c r="H710" s="134"/>
      <c r="I710" s="145"/>
      <c r="J710" s="116"/>
      <c r="K710" s="135"/>
      <c r="L710" s="117">
        <f>IFERROR((B710*E710),"")</f>
        <v>0</v>
      </c>
      <c r="M710" s="118">
        <f>IFERROR((B710*D710),"")</f>
        <v>0</v>
      </c>
      <c r="N710" s="111"/>
      <c r="O710" s="102"/>
      <c r="P710" s="103"/>
      <c r="Q710" s="103"/>
      <c r="R710" s="104"/>
      <c r="S710" s="103"/>
      <c r="T710" s="114"/>
      <c r="U710" s="114"/>
      <c r="V710" s="54"/>
      <c r="W710" s="54"/>
      <c r="X710" s="54"/>
      <c r="Y710" s="54"/>
      <c r="AA710" s="56"/>
      <c r="AC710" s="57"/>
    </row>
    <row r="711" spans="1:29" ht="30" customHeight="1">
      <c r="A711" s="115"/>
      <c r="B711" s="141"/>
      <c r="C711" s="139"/>
      <c r="D711" s="170"/>
      <c r="E711" s="162">
        <f>Tabla33[[#This Row],[PRECIO UNITARIO EN Bs]]/$F$6</f>
        <v>0</v>
      </c>
      <c r="F711" s="133"/>
      <c r="G711" s="133"/>
      <c r="H711" s="134"/>
      <c r="I711" s="145"/>
      <c r="J711" s="116"/>
      <c r="K711" s="135"/>
      <c r="L711" s="117">
        <f>IFERROR((B711*E711),"")</f>
        <v>0</v>
      </c>
      <c r="M711" s="118">
        <f>IFERROR((B711*D711),"")</f>
        <v>0</v>
      </c>
      <c r="N711" s="111"/>
      <c r="O711" s="102"/>
      <c r="P711" s="103"/>
      <c r="Q711" s="103"/>
      <c r="R711" s="104"/>
      <c r="S711" s="103"/>
      <c r="T711" s="114"/>
      <c r="U711" s="114"/>
      <c r="V711" s="54"/>
      <c r="W711" s="54"/>
      <c r="X711" s="54"/>
      <c r="Y711" s="54"/>
      <c r="AA711" s="56"/>
      <c r="AC711" s="57"/>
    </row>
    <row r="712" spans="1:29" ht="30" customHeight="1">
      <c r="A712" s="115"/>
      <c r="B712" s="141"/>
      <c r="C712" s="139"/>
      <c r="D712" s="170"/>
      <c r="E712" s="162">
        <f>Tabla33[[#This Row],[PRECIO UNITARIO EN Bs]]/$F$6</f>
        <v>0</v>
      </c>
      <c r="F712" s="133"/>
      <c r="G712" s="133"/>
      <c r="H712" s="134"/>
      <c r="I712" s="145"/>
      <c r="J712" s="116"/>
      <c r="K712" s="135"/>
      <c r="L712" s="117">
        <f>IFERROR((B712*E712),"")</f>
        <v>0</v>
      </c>
      <c r="M712" s="118">
        <f>IFERROR((B712*D712),"")</f>
        <v>0</v>
      </c>
      <c r="N712" s="111"/>
      <c r="O712" s="102"/>
      <c r="P712" s="103"/>
      <c r="Q712" s="103"/>
      <c r="R712" s="104"/>
      <c r="S712" s="103"/>
      <c r="T712" s="114"/>
      <c r="U712" s="114"/>
      <c r="V712" s="54"/>
      <c r="W712" s="54"/>
      <c r="X712" s="54"/>
      <c r="Y712" s="54"/>
      <c r="AA712" s="56"/>
      <c r="AC712" s="57"/>
    </row>
    <row r="713" spans="1:29" ht="30" customHeight="1">
      <c r="A713" s="115"/>
      <c r="B713" s="141"/>
      <c r="C713" s="139"/>
      <c r="D713" s="170"/>
      <c r="E713" s="162">
        <f>Tabla33[[#This Row],[PRECIO UNITARIO EN Bs]]/$F$6</f>
        <v>0</v>
      </c>
      <c r="F713" s="133"/>
      <c r="G713" s="133"/>
      <c r="H713" s="134"/>
      <c r="I713" s="145"/>
      <c r="J713" s="116"/>
      <c r="K713" s="135"/>
      <c r="L713" s="117">
        <f>IFERROR((B713*E713),"")</f>
        <v>0</v>
      </c>
      <c r="M713" s="118">
        <f>IFERROR((B713*D713),"")</f>
        <v>0</v>
      </c>
      <c r="N713" s="111"/>
      <c r="O713" s="102"/>
      <c r="P713" s="103"/>
      <c r="Q713" s="103"/>
      <c r="R713" s="104"/>
      <c r="S713" s="103"/>
      <c r="T713" s="114"/>
      <c r="U713" s="114"/>
      <c r="V713" s="54"/>
      <c r="W713" s="54"/>
      <c r="X713" s="54"/>
      <c r="Y713" s="54"/>
      <c r="AA713" s="56"/>
      <c r="AC713" s="57"/>
    </row>
    <row r="714" spans="1:29" ht="30" customHeight="1">
      <c r="A714" s="115"/>
      <c r="B714" s="141"/>
      <c r="C714" s="139"/>
      <c r="D714" s="170"/>
      <c r="E714" s="162">
        <f>Tabla33[[#This Row],[PRECIO UNITARIO EN Bs]]/$F$6</f>
        <v>0</v>
      </c>
      <c r="F714" s="133"/>
      <c r="G714" s="133"/>
      <c r="H714" s="134"/>
      <c r="I714" s="145"/>
      <c r="J714" s="116"/>
      <c r="K714" s="135"/>
      <c r="L714" s="117">
        <f>IFERROR((B714*E714),"")</f>
        <v>0</v>
      </c>
      <c r="M714" s="118">
        <f>IFERROR((B714*D714),"")</f>
        <v>0</v>
      </c>
      <c r="N714" s="111"/>
      <c r="O714" s="102"/>
      <c r="P714" s="103"/>
      <c r="Q714" s="103"/>
      <c r="R714" s="104"/>
      <c r="S714" s="103"/>
      <c r="T714" s="114"/>
      <c r="U714" s="114"/>
      <c r="V714" s="54"/>
      <c r="W714" s="54"/>
      <c r="X714" s="54"/>
      <c r="Y714" s="54"/>
      <c r="AA714" s="56"/>
      <c r="AC714" s="57"/>
    </row>
    <row r="715" spans="1:29" ht="30" customHeight="1">
      <c r="A715" s="115"/>
      <c r="B715" s="141"/>
      <c r="C715" s="139"/>
      <c r="D715" s="170"/>
      <c r="E715" s="162">
        <f>Tabla33[[#This Row],[PRECIO UNITARIO EN Bs]]/$F$6</f>
        <v>0</v>
      </c>
      <c r="F715" s="133"/>
      <c r="G715" s="133"/>
      <c r="H715" s="134"/>
      <c r="I715" s="145"/>
      <c r="J715" s="116"/>
      <c r="K715" s="135"/>
      <c r="L715" s="117">
        <f>IFERROR((B715*E715),"")</f>
        <v>0</v>
      </c>
      <c r="M715" s="118">
        <f>IFERROR((B715*D715),"")</f>
        <v>0</v>
      </c>
      <c r="N715" s="111"/>
      <c r="O715" s="102"/>
      <c r="P715" s="103"/>
      <c r="Q715" s="103"/>
      <c r="R715" s="104"/>
      <c r="S715" s="103"/>
      <c r="T715" s="114"/>
      <c r="U715" s="114"/>
      <c r="V715" s="54"/>
      <c r="W715" s="54"/>
      <c r="X715" s="54"/>
      <c r="Y715" s="54"/>
      <c r="AA715" s="56"/>
      <c r="AC715" s="57"/>
    </row>
    <row r="716" spans="1:29" ht="30" customHeight="1">
      <c r="A716" s="115"/>
      <c r="B716" s="141"/>
      <c r="C716" s="139"/>
      <c r="D716" s="170"/>
      <c r="E716" s="162">
        <f>Tabla33[[#This Row],[PRECIO UNITARIO EN Bs]]/$F$6</f>
        <v>0</v>
      </c>
      <c r="F716" s="133"/>
      <c r="G716" s="133"/>
      <c r="H716" s="134"/>
      <c r="I716" s="145"/>
      <c r="J716" s="116"/>
      <c r="K716" s="135"/>
      <c r="L716" s="117">
        <f>IFERROR((B716*E716),"")</f>
        <v>0</v>
      </c>
      <c r="M716" s="118">
        <f>IFERROR((B716*D716),"")</f>
        <v>0</v>
      </c>
      <c r="N716" s="111"/>
      <c r="O716" s="102"/>
      <c r="P716" s="103"/>
      <c r="Q716" s="103"/>
      <c r="R716" s="104"/>
      <c r="S716" s="103"/>
      <c r="T716" s="114"/>
      <c r="U716" s="114"/>
      <c r="V716" s="54"/>
      <c r="W716" s="54"/>
      <c r="X716" s="54"/>
      <c r="Y716" s="54"/>
      <c r="AA716" s="56"/>
      <c r="AC716" s="57"/>
    </row>
    <row r="717" spans="1:29" ht="30" customHeight="1">
      <c r="A717" s="115"/>
      <c r="B717" s="141"/>
      <c r="C717" s="139"/>
      <c r="D717" s="170"/>
      <c r="E717" s="162">
        <f>Tabla33[[#This Row],[PRECIO UNITARIO EN Bs]]/$F$6</f>
        <v>0</v>
      </c>
      <c r="F717" s="133"/>
      <c r="G717" s="133"/>
      <c r="H717" s="134"/>
      <c r="I717" s="145"/>
      <c r="J717" s="116"/>
      <c r="K717" s="135"/>
      <c r="L717" s="117">
        <f>IFERROR((B717*E717),"")</f>
        <v>0</v>
      </c>
      <c r="M717" s="118">
        <f>IFERROR((B717*D717),"")</f>
        <v>0</v>
      </c>
      <c r="N717" s="111"/>
      <c r="O717" s="102"/>
      <c r="P717" s="103"/>
      <c r="Q717" s="103"/>
      <c r="R717" s="104"/>
      <c r="S717" s="103"/>
      <c r="T717" s="114"/>
      <c r="U717" s="114"/>
      <c r="V717" s="54"/>
      <c r="W717" s="54"/>
      <c r="X717" s="54"/>
      <c r="Y717" s="54"/>
      <c r="AA717" s="56"/>
      <c r="AC717" s="57"/>
    </row>
    <row r="718" spans="1:29" ht="30" customHeight="1">
      <c r="A718" s="115"/>
      <c r="B718" s="141"/>
      <c r="C718" s="139"/>
      <c r="D718" s="170"/>
      <c r="E718" s="162">
        <f>Tabla33[[#This Row],[PRECIO UNITARIO EN Bs]]/$F$6</f>
        <v>0</v>
      </c>
      <c r="F718" s="133"/>
      <c r="G718" s="133"/>
      <c r="H718" s="134"/>
      <c r="I718" s="145"/>
      <c r="J718" s="116"/>
      <c r="K718" s="135"/>
      <c r="L718" s="117">
        <f>IFERROR((B718*E718),"")</f>
        <v>0</v>
      </c>
      <c r="M718" s="118">
        <f>IFERROR((B718*D718),"")</f>
        <v>0</v>
      </c>
      <c r="N718" s="111"/>
      <c r="O718" s="102"/>
      <c r="P718" s="103"/>
      <c r="Q718" s="103"/>
      <c r="R718" s="104"/>
      <c r="S718" s="103"/>
      <c r="T718" s="114"/>
      <c r="U718" s="114"/>
      <c r="V718" s="54"/>
      <c r="W718" s="54"/>
      <c r="X718" s="54"/>
      <c r="Y718" s="54"/>
      <c r="AA718" s="56"/>
      <c r="AC718" s="57"/>
    </row>
    <row r="719" spans="1:29" ht="30" customHeight="1">
      <c r="A719" s="115"/>
      <c r="B719" s="141"/>
      <c r="C719" s="139"/>
      <c r="D719" s="170"/>
      <c r="E719" s="162">
        <f>Tabla33[[#This Row],[PRECIO UNITARIO EN Bs]]/$F$6</f>
        <v>0</v>
      </c>
      <c r="F719" s="133"/>
      <c r="G719" s="133"/>
      <c r="H719" s="134"/>
      <c r="I719" s="145"/>
      <c r="J719" s="116"/>
      <c r="K719" s="135"/>
      <c r="L719" s="117">
        <f>IFERROR((B719*E719),"")</f>
        <v>0</v>
      </c>
      <c r="M719" s="118">
        <f>IFERROR((B719*D719),"")</f>
        <v>0</v>
      </c>
      <c r="N719" s="111"/>
      <c r="O719" s="102"/>
      <c r="P719" s="103"/>
      <c r="Q719" s="103"/>
      <c r="R719" s="104"/>
      <c r="S719" s="103"/>
      <c r="T719" s="114"/>
      <c r="U719" s="114"/>
      <c r="V719" s="54"/>
      <c r="W719" s="54"/>
      <c r="X719" s="54"/>
      <c r="Y719" s="54"/>
      <c r="AA719" s="56"/>
      <c r="AC719" s="57"/>
    </row>
    <row r="720" spans="1:29" ht="30" customHeight="1">
      <c r="A720" s="115"/>
      <c r="B720" s="141"/>
      <c r="C720" s="139"/>
      <c r="D720" s="170"/>
      <c r="E720" s="162">
        <f>Tabla33[[#This Row],[PRECIO UNITARIO EN Bs]]/$F$6</f>
        <v>0</v>
      </c>
      <c r="F720" s="133"/>
      <c r="G720" s="133"/>
      <c r="H720" s="134"/>
      <c r="I720" s="145"/>
      <c r="J720" s="116"/>
      <c r="K720" s="135"/>
      <c r="L720" s="117">
        <f>IFERROR((B720*E720),"")</f>
        <v>0</v>
      </c>
      <c r="M720" s="118">
        <f>IFERROR((B720*D720),"")</f>
        <v>0</v>
      </c>
      <c r="N720" s="111"/>
      <c r="O720" s="102"/>
      <c r="P720" s="103"/>
      <c r="Q720" s="103"/>
      <c r="R720" s="104"/>
      <c r="S720" s="103"/>
      <c r="T720" s="114"/>
      <c r="U720" s="114"/>
      <c r="V720" s="54"/>
      <c r="W720" s="54"/>
      <c r="X720" s="54"/>
      <c r="Y720" s="54"/>
      <c r="AA720" s="56"/>
      <c r="AC720" s="57"/>
    </row>
    <row r="721" spans="1:29" ht="30" customHeight="1">
      <c r="A721" s="115"/>
      <c r="B721" s="141"/>
      <c r="C721" s="139"/>
      <c r="D721" s="170"/>
      <c r="E721" s="162">
        <f>Tabla33[[#This Row],[PRECIO UNITARIO EN Bs]]/$F$6</f>
        <v>0</v>
      </c>
      <c r="F721" s="133"/>
      <c r="G721" s="133"/>
      <c r="H721" s="134"/>
      <c r="I721" s="145"/>
      <c r="J721" s="116"/>
      <c r="K721" s="135"/>
      <c r="L721" s="117">
        <f>IFERROR((B721*E721),"")</f>
        <v>0</v>
      </c>
      <c r="M721" s="118">
        <f>IFERROR((B721*D721),"")</f>
        <v>0</v>
      </c>
      <c r="N721" s="111"/>
      <c r="O721" s="102"/>
      <c r="P721" s="103"/>
      <c r="Q721" s="103"/>
      <c r="R721" s="104"/>
      <c r="S721" s="103"/>
      <c r="T721" s="114"/>
      <c r="U721" s="114"/>
      <c r="V721" s="54"/>
      <c r="W721" s="54"/>
      <c r="X721" s="54"/>
      <c r="Y721" s="54"/>
      <c r="AA721" s="56"/>
      <c r="AC721" s="57"/>
    </row>
    <row r="722" spans="1:29" ht="30" customHeight="1">
      <c r="A722" s="115"/>
      <c r="B722" s="141"/>
      <c r="C722" s="139"/>
      <c r="D722" s="170"/>
      <c r="E722" s="162">
        <f>Tabla33[[#This Row],[PRECIO UNITARIO EN Bs]]/$F$6</f>
        <v>0</v>
      </c>
      <c r="F722" s="133"/>
      <c r="G722" s="133"/>
      <c r="H722" s="134"/>
      <c r="I722" s="145"/>
      <c r="J722" s="116"/>
      <c r="K722" s="135"/>
      <c r="L722" s="117">
        <f>IFERROR((B722*E722),"")</f>
        <v>0</v>
      </c>
      <c r="M722" s="118">
        <f>IFERROR((B722*D722),"")</f>
        <v>0</v>
      </c>
      <c r="N722" s="111"/>
      <c r="O722" s="102"/>
      <c r="P722" s="103"/>
      <c r="Q722" s="103"/>
      <c r="R722" s="104"/>
      <c r="S722" s="103"/>
      <c r="T722" s="114"/>
      <c r="U722" s="114"/>
      <c r="V722" s="54"/>
      <c r="W722" s="54"/>
      <c r="X722" s="54"/>
      <c r="Y722" s="54"/>
      <c r="AA722" s="56"/>
      <c r="AC722" s="57"/>
    </row>
    <row r="723" spans="1:29" ht="30" customHeight="1">
      <c r="A723" s="115"/>
      <c r="B723" s="141"/>
      <c r="C723" s="139"/>
      <c r="D723" s="170"/>
      <c r="E723" s="162">
        <f>Tabla33[[#This Row],[PRECIO UNITARIO EN Bs]]/$F$6</f>
        <v>0</v>
      </c>
      <c r="F723" s="133"/>
      <c r="G723" s="133"/>
      <c r="H723" s="134"/>
      <c r="I723" s="145"/>
      <c r="J723" s="116"/>
      <c r="K723" s="135"/>
      <c r="L723" s="117">
        <f>IFERROR((B723*E723),"")</f>
        <v>0</v>
      </c>
      <c r="M723" s="118">
        <f>IFERROR((B723*D723),"")</f>
        <v>0</v>
      </c>
      <c r="N723" s="111"/>
      <c r="O723" s="102"/>
      <c r="P723" s="103"/>
      <c r="Q723" s="103"/>
      <c r="R723" s="104"/>
      <c r="S723" s="103"/>
      <c r="T723" s="114"/>
      <c r="U723" s="114"/>
      <c r="V723" s="54"/>
      <c r="W723" s="54"/>
      <c r="X723" s="54"/>
      <c r="Y723" s="54"/>
      <c r="AA723" s="56"/>
      <c r="AC723" s="57"/>
    </row>
    <row r="724" spans="1:29" ht="30" customHeight="1">
      <c r="A724" s="115"/>
      <c r="B724" s="141"/>
      <c r="C724" s="139"/>
      <c r="D724" s="170"/>
      <c r="E724" s="162">
        <f>Tabla33[[#This Row],[PRECIO UNITARIO EN Bs]]/$F$6</f>
        <v>0</v>
      </c>
      <c r="F724" s="133"/>
      <c r="G724" s="133"/>
      <c r="H724" s="134"/>
      <c r="I724" s="145"/>
      <c r="J724" s="116"/>
      <c r="K724" s="135"/>
      <c r="L724" s="117">
        <f>IFERROR((B724*E724),"")</f>
        <v>0</v>
      </c>
      <c r="M724" s="118">
        <f>IFERROR((B724*D724),"")</f>
        <v>0</v>
      </c>
      <c r="N724" s="111"/>
      <c r="O724" s="102"/>
      <c r="P724" s="103"/>
      <c r="Q724" s="103"/>
      <c r="R724" s="104"/>
      <c r="S724" s="103"/>
      <c r="T724" s="114"/>
      <c r="U724" s="114"/>
      <c r="V724" s="54"/>
      <c r="W724" s="54"/>
      <c r="X724" s="54"/>
      <c r="Y724" s="54"/>
      <c r="AA724" s="56"/>
      <c r="AC724" s="57"/>
    </row>
    <row r="725" spans="1:29" ht="30" customHeight="1">
      <c r="A725" s="115"/>
      <c r="B725" s="141"/>
      <c r="C725" s="139"/>
      <c r="D725" s="170"/>
      <c r="E725" s="162">
        <f>Tabla33[[#This Row],[PRECIO UNITARIO EN Bs]]/$F$6</f>
        <v>0</v>
      </c>
      <c r="F725" s="133"/>
      <c r="G725" s="133"/>
      <c r="H725" s="134"/>
      <c r="I725" s="145"/>
      <c r="J725" s="116"/>
      <c r="K725" s="135"/>
      <c r="L725" s="117">
        <f>IFERROR((B725*E725),"")</f>
        <v>0</v>
      </c>
      <c r="M725" s="118">
        <f>IFERROR((B725*D725),"")</f>
        <v>0</v>
      </c>
      <c r="N725" s="111"/>
      <c r="O725" s="102"/>
      <c r="P725" s="103"/>
      <c r="Q725" s="103"/>
      <c r="R725" s="104"/>
      <c r="S725" s="103"/>
      <c r="T725" s="114"/>
      <c r="U725" s="114"/>
      <c r="V725" s="54"/>
      <c r="W725" s="54"/>
      <c r="X725" s="54"/>
      <c r="Y725" s="54"/>
      <c r="AA725" s="56"/>
      <c r="AC725" s="57"/>
    </row>
    <row r="726" spans="1:29" ht="30" customHeight="1">
      <c r="A726" s="115"/>
      <c r="B726" s="141"/>
      <c r="C726" s="139"/>
      <c r="D726" s="170"/>
      <c r="E726" s="162">
        <f>Tabla33[[#This Row],[PRECIO UNITARIO EN Bs]]/$F$6</f>
        <v>0</v>
      </c>
      <c r="F726" s="133"/>
      <c r="G726" s="133"/>
      <c r="H726" s="134"/>
      <c r="I726" s="145"/>
      <c r="J726" s="116"/>
      <c r="K726" s="135"/>
      <c r="L726" s="117">
        <f>IFERROR((B726*E726),"")</f>
        <v>0</v>
      </c>
      <c r="M726" s="118">
        <f>IFERROR((B726*D726),"")</f>
        <v>0</v>
      </c>
      <c r="N726" s="111"/>
      <c r="O726" s="102"/>
      <c r="P726" s="103"/>
      <c r="Q726" s="103"/>
      <c r="R726" s="104"/>
      <c r="S726" s="103"/>
      <c r="T726" s="114"/>
      <c r="U726" s="114"/>
      <c r="V726" s="54"/>
      <c r="W726" s="54"/>
      <c r="X726" s="54"/>
      <c r="Y726" s="54"/>
      <c r="AA726" s="56"/>
      <c r="AC726" s="57"/>
    </row>
    <row r="727" spans="1:29" ht="30" customHeight="1">
      <c r="A727" s="115"/>
      <c r="B727" s="141"/>
      <c r="C727" s="139"/>
      <c r="D727" s="170"/>
      <c r="E727" s="162">
        <f>Tabla33[[#This Row],[PRECIO UNITARIO EN Bs]]/$F$6</f>
        <v>0</v>
      </c>
      <c r="F727" s="133"/>
      <c r="G727" s="133"/>
      <c r="H727" s="134"/>
      <c r="I727" s="145"/>
      <c r="J727" s="116"/>
      <c r="K727" s="135"/>
      <c r="L727" s="117">
        <f>IFERROR((B727*E727),"")</f>
        <v>0</v>
      </c>
      <c r="M727" s="118">
        <f>IFERROR((B727*D727),"")</f>
        <v>0</v>
      </c>
      <c r="N727" s="111"/>
      <c r="O727" s="102"/>
      <c r="P727" s="103"/>
      <c r="Q727" s="103"/>
      <c r="R727" s="104"/>
      <c r="S727" s="103"/>
      <c r="T727" s="114"/>
      <c r="U727" s="114"/>
      <c r="V727" s="54"/>
      <c r="W727" s="54"/>
      <c r="X727" s="54"/>
      <c r="Y727" s="54"/>
      <c r="AA727" s="56"/>
      <c r="AC727" s="57"/>
    </row>
    <row r="728" spans="1:29" ht="30" customHeight="1">
      <c r="A728" s="115"/>
      <c r="B728" s="141"/>
      <c r="C728" s="139"/>
      <c r="D728" s="170"/>
      <c r="E728" s="162">
        <f>Tabla33[[#This Row],[PRECIO UNITARIO EN Bs]]/$F$6</f>
        <v>0</v>
      </c>
      <c r="F728" s="133"/>
      <c r="G728" s="133"/>
      <c r="H728" s="134"/>
      <c r="I728" s="145"/>
      <c r="J728" s="116"/>
      <c r="K728" s="135"/>
      <c r="L728" s="117">
        <f>IFERROR((B728*E728),"")</f>
        <v>0</v>
      </c>
      <c r="M728" s="118">
        <f>IFERROR((B728*D728),"")</f>
        <v>0</v>
      </c>
      <c r="N728" s="111"/>
      <c r="O728" s="102"/>
      <c r="P728" s="103"/>
      <c r="Q728" s="103"/>
      <c r="R728" s="104"/>
      <c r="S728" s="103"/>
      <c r="T728" s="114"/>
      <c r="U728" s="114"/>
      <c r="V728" s="54"/>
      <c r="W728" s="54"/>
      <c r="X728" s="54"/>
      <c r="Y728" s="54"/>
      <c r="AA728" s="56"/>
      <c r="AC728" s="57"/>
    </row>
    <row r="729" spans="1:29" ht="30" customHeight="1">
      <c r="A729" s="115"/>
      <c r="B729" s="141"/>
      <c r="C729" s="139"/>
      <c r="D729" s="170"/>
      <c r="E729" s="162">
        <f>Tabla33[[#This Row],[PRECIO UNITARIO EN Bs]]/$F$6</f>
        <v>0</v>
      </c>
      <c r="F729" s="133"/>
      <c r="G729" s="133"/>
      <c r="H729" s="134"/>
      <c r="I729" s="145"/>
      <c r="J729" s="116"/>
      <c r="K729" s="135"/>
      <c r="L729" s="117">
        <f>IFERROR((B729*E729),"")</f>
        <v>0</v>
      </c>
      <c r="M729" s="118">
        <f>IFERROR((B729*D729),"")</f>
        <v>0</v>
      </c>
      <c r="N729" s="111"/>
      <c r="O729" s="102"/>
      <c r="P729" s="103"/>
      <c r="Q729" s="103"/>
      <c r="R729" s="104"/>
      <c r="S729" s="103"/>
      <c r="T729" s="114"/>
      <c r="U729" s="114"/>
      <c r="V729" s="54"/>
      <c r="W729" s="54"/>
      <c r="X729" s="54"/>
      <c r="Y729" s="54"/>
      <c r="AA729" s="56"/>
      <c r="AC729" s="57"/>
    </row>
    <row r="730" spans="1:29" ht="30" customHeight="1">
      <c r="A730" s="115"/>
      <c r="B730" s="141"/>
      <c r="C730" s="139"/>
      <c r="D730" s="170"/>
      <c r="E730" s="162">
        <f>Tabla33[[#This Row],[PRECIO UNITARIO EN Bs]]/$F$6</f>
        <v>0</v>
      </c>
      <c r="F730" s="133"/>
      <c r="G730" s="133"/>
      <c r="H730" s="134"/>
      <c r="I730" s="145"/>
      <c r="J730" s="116"/>
      <c r="K730" s="135"/>
      <c r="L730" s="117">
        <f>IFERROR((B730*E730),"")</f>
        <v>0</v>
      </c>
      <c r="M730" s="118">
        <f>IFERROR((B730*D730),"")</f>
        <v>0</v>
      </c>
      <c r="N730" s="111"/>
      <c r="O730" s="102"/>
      <c r="P730" s="103"/>
      <c r="Q730" s="103"/>
      <c r="R730" s="104"/>
      <c r="S730" s="103"/>
      <c r="T730" s="114"/>
      <c r="U730" s="114"/>
      <c r="V730" s="54"/>
      <c r="W730" s="54"/>
      <c r="X730" s="54"/>
      <c r="Y730" s="54"/>
      <c r="AA730" s="56"/>
      <c r="AC730" s="57"/>
    </row>
    <row r="731" spans="1:29" ht="30" customHeight="1">
      <c r="A731" s="115"/>
      <c r="B731" s="141"/>
      <c r="C731" s="139"/>
      <c r="D731" s="170"/>
      <c r="E731" s="162">
        <f>Tabla33[[#This Row],[PRECIO UNITARIO EN Bs]]/$F$6</f>
        <v>0</v>
      </c>
      <c r="F731" s="133"/>
      <c r="G731" s="133"/>
      <c r="H731" s="134"/>
      <c r="I731" s="145"/>
      <c r="J731" s="116"/>
      <c r="K731" s="135"/>
      <c r="L731" s="117">
        <f>IFERROR((B731*E731),"")</f>
        <v>0</v>
      </c>
      <c r="M731" s="118">
        <f>IFERROR((B731*D731),"")</f>
        <v>0</v>
      </c>
      <c r="N731" s="111"/>
      <c r="O731" s="102"/>
      <c r="P731" s="103"/>
      <c r="Q731" s="103"/>
      <c r="R731" s="104"/>
      <c r="S731" s="103"/>
      <c r="T731" s="114"/>
      <c r="U731" s="114"/>
      <c r="V731" s="54"/>
      <c r="W731" s="54"/>
      <c r="X731" s="54"/>
      <c r="Y731" s="54"/>
      <c r="AA731" s="56"/>
      <c r="AC731" s="57"/>
    </row>
    <row r="732" spans="1:29" ht="30" customHeight="1">
      <c r="A732" s="115"/>
      <c r="B732" s="141"/>
      <c r="C732" s="139"/>
      <c r="D732" s="170"/>
      <c r="E732" s="162">
        <f>Tabla33[[#This Row],[PRECIO UNITARIO EN Bs]]/$F$6</f>
        <v>0</v>
      </c>
      <c r="F732" s="133"/>
      <c r="G732" s="133"/>
      <c r="H732" s="134"/>
      <c r="I732" s="145"/>
      <c r="J732" s="116"/>
      <c r="K732" s="135"/>
      <c r="L732" s="117">
        <f>IFERROR((B732*E732),"")</f>
        <v>0</v>
      </c>
      <c r="M732" s="118">
        <f>IFERROR((B732*D732),"")</f>
        <v>0</v>
      </c>
      <c r="N732" s="111"/>
      <c r="O732" s="102"/>
      <c r="P732" s="103"/>
      <c r="Q732" s="103"/>
      <c r="R732" s="104"/>
      <c r="S732" s="103"/>
      <c r="T732" s="114"/>
      <c r="U732" s="114"/>
      <c r="V732" s="54"/>
      <c r="W732" s="54"/>
      <c r="X732" s="54"/>
      <c r="Y732" s="54"/>
      <c r="AA732" s="56"/>
      <c r="AC732" s="57"/>
    </row>
    <row r="733" spans="1:29" ht="30" customHeight="1">
      <c r="A733" s="115"/>
      <c r="B733" s="141"/>
      <c r="C733" s="139"/>
      <c r="D733" s="170"/>
      <c r="E733" s="162">
        <f>Tabla33[[#This Row],[PRECIO UNITARIO EN Bs]]/$F$6</f>
        <v>0</v>
      </c>
      <c r="F733" s="133"/>
      <c r="G733" s="133"/>
      <c r="H733" s="134"/>
      <c r="I733" s="145"/>
      <c r="J733" s="116"/>
      <c r="K733" s="135"/>
      <c r="L733" s="117">
        <f>IFERROR((B733*E733),"")</f>
        <v>0</v>
      </c>
      <c r="M733" s="118">
        <f>IFERROR((B733*D733),"")</f>
        <v>0</v>
      </c>
      <c r="N733" s="111"/>
      <c r="O733" s="102"/>
      <c r="P733" s="103"/>
      <c r="Q733" s="103"/>
      <c r="R733" s="104"/>
      <c r="S733" s="103"/>
      <c r="T733" s="114"/>
      <c r="U733" s="114"/>
      <c r="V733" s="54"/>
      <c r="W733" s="54"/>
      <c r="X733" s="54"/>
      <c r="Y733" s="54"/>
      <c r="AA733" s="56"/>
      <c r="AC733" s="57"/>
    </row>
    <row r="734" spans="1:29" ht="30" customHeight="1">
      <c r="A734" s="115"/>
      <c r="B734" s="141"/>
      <c r="C734" s="139"/>
      <c r="D734" s="170"/>
      <c r="E734" s="162">
        <f>Tabla33[[#This Row],[PRECIO UNITARIO EN Bs]]/$F$6</f>
        <v>0</v>
      </c>
      <c r="F734" s="133"/>
      <c r="G734" s="133"/>
      <c r="H734" s="134"/>
      <c r="I734" s="145"/>
      <c r="J734" s="116"/>
      <c r="K734" s="135"/>
      <c r="L734" s="117">
        <f>IFERROR((B734*E734),"")</f>
        <v>0</v>
      </c>
      <c r="M734" s="118">
        <f>IFERROR((B734*D734),"")</f>
        <v>0</v>
      </c>
      <c r="N734" s="111"/>
      <c r="O734" s="102"/>
      <c r="P734" s="103"/>
      <c r="Q734" s="103"/>
      <c r="R734" s="104"/>
      <c r="S734" s="103"/>
      <c r="T734" s="114"/>
      <c r="U734" s="114"/>
      <c r="V734" s="54"/>
      <c r="W734" s="54"/>
      <c r="X734" s="54"/>
      <c r="Y734" s="54"/>
      <c r="AA734" s="56"/>
      <c r="AC734" s="57"/>
    </row>
    <row r="735" spans="1:29" ht="30" customHeight="1">
      <c r="A735" s="115"/>
      <c r="B735" s="141"/>
      <c r="C735" s="139"/>
      <c r="D735" s="170"/>
      <c r="E735" s="162">
        <f>Tabla33[[#This Row],[PRECIO UNITARIO EN Bs]]/$F$6</f>
        <v>0</v>
      </c>
      <c r="F735" s="133"/>
      <c r="G735" s="133"/>
      <c r="H735" s="134"/>
      <c r="I735" s="145"/>
      <c r="J735" s="116"/>
      <c r="K735" s="135"/>
      <c r="L735" s="117">
        <f>IFERROR((B735*E735),"")</f>
        <v>0</v>
      </c>
      <c r="M735" s="118">
        <f>IFERROR((B735*D735),"")</f>
        <v>0</v>
      </c>
      <c r="N735" s="111"/>
      <c r="O735" s="102"/>
      <c r="P735" s="103"/>
      <c r="Q735" s="103"/>
      <c r="R735" s="104"/>
      <c r="S735" s="103"/>
      <c r="T735" s="114"/>
      <c r="U735" s="114"/>
      <c r="V735" s="54"/>
      <c r="W735" s="54"/>
      <c r="X735" s="54"/>
      <c r="Y735" s="54"/>
      <c r="AA735" s="56"/>
      <c r="AC735" s="57"/>
    </row>
    <row r="736" spans="1:29" ht="30" customHeight="1">
      <c r="A736" s="115"/>
      <c r="B736" s="141"/>
      <c r="C736" s="139"/>
      <c r="D736" s="170"/>
      <c r="E736" s="162">
        <f>Tabla33[[#This Row],[PRECIO UNITARIO EN Bs]]/$F$6</f>
        <v>0</v>
      </c>
      <c r="F736" s="133"/>
      <c r="G736" s="133"/>
      <c r="H736" s="134"/>
      <c r="I736" s="145"/>
      <c r="J736" s="116"/>
      <c r="K736" s="135"/>
      <c r="L736" s="117">
        <f>IFERROR((B736*E736),"")</f>
        <v>0</v>
      </c>
      <c r="M736" s="118">
        <f>IFERROR((B736*D736),"")</f>
        <v>0</v>
      </c>
      <c r="N736" s="111"/>
      <c r="O736" s="102"/>
      <c r="P736" s="103"/>
      <c r="Q736" s="103"/>
      <c r="R736" s="104"/>
      <c r="S736" s="103"/>
      <c r="T736" s="114"/>
      <c r="U736" s="114"/>
      <c r="V736" s="54"/>
      <c r="W736" s="54"/>
      <c r="X736" s="54"/>
      <c r="Y736" s="54"/>
      <c r="AA736" s="56"/>
      <c r="AC736" s="57"/>
    </row>
    <row r="737" spans="1:29" ht="30" customHeight="1">
      <c r="A737" s="115"/>
      <c r="B737" s="141"/>
      <c r="C737" s="139"/>
      <c r="D737" s="170"/>
      <c r="E737" s="162">
        <f>Tabla33[[#This Row],[PRECIO UNITARIO EN Bs]]/$F$6</f>
        <v>0</v>
      </c>
      <c r="F737" s="133"/>
      <c r="G737" s="133"/>
      <c r="H737" s="134"/>
      <c r="I737" s="145"/>
      <c r="J737" s="116"/>
      <c r="K737" s="135"/>
      <c r="L737" s="117">
        <f>IFERROR((B737*E737),"")</f>
        <v>0</v>
      </c>
      <c r="M737" s="118">
        <f>IFERROR((B737*D737),"")</f>
        <v>0</v>
      </c>
      <c r="N737" s="111"/>
      <c r="O737" s="102"/>
      <c r="P737" s="103"/>
      <c r="Q737" s="103"/>
      <c r="R737" s="104"/>
      <c r="S737" s="103"/>
      <c r="T737" s="114"/>
      <c r="U737" s="114"/>
      <c r="V737" s="54"/>
      <c r="W737" s="54"/>
      <c r="X737" s="54"/>
      <c r="Y737" s="54"/>
      <c r="AA737" s="56"/>
      <c r="AC737" s="57"/>
    </row>
    <row r="738" spans="1:29" ht="30" customHeight="1">
      <c r="A738" s="115"/>
      <c r="B738" s="141"/>
      <c r="C738" s="139"/>
      <c r="D738" s="170"/>
      <c r="E738" s="162">
        <f>Tabla33[[#This Row],[PRECIO UNITARIO EN Bs]]/$F$6</f>
        <v>0</v>
      </c>
      <c r="F738" s="133"/>
      <c r="G738" s="133"/>
      <c r="H738" s="134"/>
      <c r="I738" s="145"/>
      <c r="J738" s="116"/>
      <c r="K738" s="135"/>
      <c r="L738" s="117">
        <f>IFERROR((B738*E738),"")</f>
        <v>0</v>
      </c>
      <c r="M738" s="118">
        <f>IFERROR((B738*D738),"")</f>
        <v>0</v>
      </c>
      <c r="N738" s="111"/>
      <c r="O738" s="102"/>
      <c r="P738" s="103"/>
      <c r="Q738" s="103"/>
      <c r="R738" s="104"/>
      <c r="S738" s="103"/>
      <c r="T738" s="114"/>
      <c r="U738" s="114"/>
      <c r="V738" s="54"/>
      <c r="W738" s="54"/>
      <c r="X738" s="54"/>
      <c r="Y738" s="54"/>
      <c r="AA738" s="56"/>
      <c r="AC738" s="57"/>
    </row>
    <row r="739" spans="1:29" ht="30" customHeight="1">
      <c r="A739" s="115"/>
      <c r="B739" s="141"/>
      <c r="C739" s="139"/>
      <c r="D739" s="170"/>
      <c r="E739" s="162">
        <f>Tabla33[[#This Row],[PRECIO UNITARIO EN Bs]]/$F$6</f>
        <v>0</v>
      </c>
      <c r="F739" s="133"/>
      <c r="G739" s="133"/>
      <c r="H739" s="134"/>
      <c r="I739" s="145"/>
      <c r="J739" s="116"/>
      <c r="K739" s="135"/>
      <c r="L739" s="117">
        <f>IFERROR((B739*E739),"")</f>
        <v>0</v>
      </c>
      <c r="M739" s="118">
        <f>IFERROR((B739*D739),"")</f>
        <v>0</v>
      </c>
      <c r="N739" s="111"/>
      <c r="O739" s="102"/>
      <c r="P739" s="103"/>
      <c r="Q739" s="103"/>
      <c r="R739" s="104"/>
      <c r="S739" s="103"/>
      <c r="T739" s="114"/>
      <c r="U739" s="114"/>
      <c r="V739" s="54"/>
      <c r="W739" s="54"/>
      <c r="X739" s="54"/>
      <c r="Y739" s="54"/>
      <c r="AA739" s="56"/>
      <c r="AC739" s="57"/>
    </row>
    <row r="740" spans="1:29" ht="30" customHeight="1">
      <c r="A740" s="115"/>
      <c r="B740" s="141"/>
      <c r="C740" s="139"/>
      <c r="D740" s="170"/>
      <c r="E740" s="162">
        <f>Tabla33[[#This Row],[PRECIO UNITARIO EN Bs]]/$F$6</f>
        <v>0</v>
      </c>
      <c r="F740" s="133"/>
      <c r="G740" s="133"/>
      <c r="H740" s="134"/>
      <c r="I740" s="145"/>
      <c r="J740" s="116"/>
      <c r="K740" s="135"/>
      <c r="L740" s="117">
        <f>IFERROR((B740*E740),"")</f>
        <v>0</v>
      </c>
      <c r="M740" s="118">
        <f>IFERROR((B740*D740),"")</f>
        <v>0</v>
      </c>
      <c r="N740" s="111"/>
      <c r="O740" s="102"/>
      <c r="P740" s="103"/>
      <c r="Q740" s="103"/>
      <c r="R740" s="104"/>
      <c r="S740" s="103"/>
      <c r="T740" s="114"/>
      <c r="U740" s="114"/>
      <c r="V740" s="54"/>
      <c r="W740" s="54"/>
      <c r="X740" s="54"/>
      <c r="Y740" s="54"/>
      <c r="AA740" s="56"/>
      <c r="AC740" s="57"/>
    </row>
    <row r="741" spans="1:29" ht="30" customHeight="1">
      <c r="A741" s="115"/>
      <c r="B741" s="141"/>
      <c r="C741" s="139"/>
      <c r="D741" s="170"/>
      <c r="E741" s="162">
        <f>Tabla33[[#This Row],[PRECIO UNITARIO EN Bs]]/$F$6</f>
        <v>0</v>
      </c>
      <c r="F741" s="133"/>
      <c r="G741" s="133"/>
      <c r="H741" s="134"/>
      <c r="I741" s="145"/>
      <c r="J741" s="116"/>
      <c r="K741" s="135"/>
      <c r="L741" s="117">
        <f>IFERROR((B741*E741),"")</f>
        <v>0</v>
      </c>
      <c r="M741" s="118">
        <f>IFERROR((B741*D741),"")</f>
        <v>0</v>
      </c>
      <c r="N741" s="111"/>
      <c r="O741" s="102"/>
      <c r="P741" s="103"/>
      <c r="Q741" s="103"/>
      <c r="R741" s="104"/>
      <c r="S741" s="103"/>
      <c r="T741" s="114"/>
      <c r="U741" s="114"/>
      <c r="V741" s="54"/>
      <c r="W741" s="54"/>
      <c r="X741" s="54"/>
      <c r="Y741" s="54"/>
      <c r="AA741" s="56"/>
      <c r="AC741" s="57"/>
    </row>
    <row r="742" spans="1:29" ht="30" customHeight="1">
      <c r="A742" s="115"/>
      <c r="B742" s="141"/>
      <c r="C742" s="139"/>
      <c r="D742" s="170"/>
      <c r="E742" s="162">
        <f>Tabla33[[#This Row],[PRECIO UNITARIO EN Bs]]/$F$6</f>
        <v>0</v>
      </c>
      <c r="F742" s="133"/>
      <c r="G742" s="133"/>
      <c r="H742" s="134"/>
      <c r="I742" s="145"/>
      <c r="J742" s="116"/>
      <c r="K742" s="135"/>
      <c r="L742" s="117">
        <f>IFERROR((B742*E742),"")</f>
        <v>0</v>
      </c>
      <c r="M742" s="118">
        <f>IFERROR((B742*D742),"")</f>
        <v>0</v>
      </c>
      <c r="N742" s="111"/>
      <c r="O742" s="102"/>
      <c r="P742" s="103"/>
      <c r="Q742" s="103"/>
      <c r="R742" s="104"/>
      <c r="S742" s="103"/>
      <c r="T742" s="114"/>
      <c r="U742" s="114"/>
      <c r="V742" s="54"/>
      <c r="W742" s="54"/>
      <c r="X742" s="54"/>
      <c r="Y742" s="54"/>
      <c r="AA742" s="56"/>
      <c r="AC742" s="57"/>
    </row>
    <row r="743" spans="1:29" ht="30" customHeight="1">
      <c r="A743" s="115"/>
      <c r="B743" s="141"/>
      <c r="C743" s="139"/>
      <c r="D743" s="170"/>
      <c r="E743" s="162">
        <f>Tabla33[[#This Row],[PRECIO UNITARIO EN Bs]]/$F$6</f>
        <v>0</v>
      </c>
      <c r="F743" s="133"/>
      <c r="G743" s="133"/>
      <c r="H743" s="134"/>
      <c r="I743" s="145"/>
      <c r="J743" s="116"/>
      <c r="K743" s="135"/>
      <c r="L743" s="117">
        <f>IFERROR((B743*E743),"")</f>
        <v>0</v>
      </c>
      <c r="M743" s="118">
        <f>IFERROR((B743*D743),"")</f>
        <v>0</v>
      </c>
      <c r="N743" s="111"/>
      <c r="O743" s="102"/>
      <c r="P743" s="103"/>
      <c r="Q743" s="103"/>
      <c r="R743" s="104"/>
      <c r="S743" s="103"/>
      <c r="T743" s="114"/>
      <c r="U743" s="114"/>
      <c r="V743" s="54"/>
      <c r="W743" s="54"/>
      <c r="X743" s="54"/>
      <c r="Y743" s="54"/>
      <c r="AA743" s="56"/>
      <c r="AC743" s="57"/>
    </row>
    <row r="744" spans="1:29" ht="30" customHeight="1">
      <c r="A744" s="115"/>
      <c r="B744" s="141"/>
      <c r="C744" s="139"/>
      <c r="D744" s="170"/>
      <c r="E744" s="162">
        <f>Tabla33[[#This Row],[PRECIO UNITARIO EN Bs]]/$F$6</f>
        <v>0</v>
      </c>
      <c r="F744" s="133"/>
      <c r="G744" s="133"/>
      <c r="H744" s="134"/>
      <c r="I744" s="145"/>
      <c r="J744" s="116"/>
      <c r="K744" s="135"/>
      <c r="L744" s="117">
        <f>IFERROR((B744*E744),"")</f>
        <v>0</v>
      </c>
      <c r="M744" s="118">
        <f>IFERROR((B744*D744),"")</f>
        <v>0</v>
      </c>
      <c r="N744" s="111"/>
      <c r="O744" s="102"/>
      <c r="P744" s="103"/>
      <c r="Q744" s="103"/>
      <c r="R744" s="104"/>
      <c r="S744" s="103"/>
      <c r="T744" s="114"/>
      <c r="U744" s="114"/>
      <c r="V744" s="54"/>
      <c r="W744" s="54"/>
      <c r="X744" s="54"/>
      <c r="Y744" s="54"/>
      <c r="AA744" s="56"/>
      <c r="AC744" s="57"/>
    </row>
    <row r="745" spans="1:29" ht="30" customHeight="1">
      <c r="A745" s="115"/>
      <c r="B745" s="141"/>
      <c r="C745" s="139"/>
      <c r="D745" s="170"/>
      <c r="E745" s="162">
        <f>Tabla33[[#This Row],[PRECIO UNITARIO EN Bs]]/$F$6</f>
        <v>0</v>
      </c>
      <c r="F745" s="133"/>
      <c r="G745" s="133"/>
      <c r="H745" s="134"/>
      <c r="I745" s="145"/>
      <c r="J745" s="116"/>
      <c r="K745" s="135"/>
      <c r="L745" s="117">
        <f>IFERROR((B745*E745),"")</f>
        <v>0</v>
      </c>
      <c r="M745" s="118">
        <f>IFERROR((B745*D745),"")</f>
        <v>0</v>
      </c>
      <c r="N745" s="111"/>
      <c r="O745" s="102"/>
      <c r="P745" s="103"/>
      <c r="Q745" s="103"/>
      <c r="R745" s="104"/>
      <c r="S745" s="103"/>
      <c r="T745" s="114"/>
      <c r="U745" s="114"/>
      <c r="V745" s="54"/>
      <c r="W745" s="54"/>
      <c r="X745" s="54"/>
      <c r="Y745" s="54"/>
      <c r="AA745" s="56"/>
      <c r="AC745" s="57"/>
    </row>
    <row r="746" spans="1:29" ht="30" customHeight="1">
      <c r="A746" s="115"/>
      <c r="B746" s="141"/>
      <c r="C746" s="139"/>
      <c r="D746" s="170"/>
      <c r="E746" s="162">
        <f>Tabla33[[#This Row],[PRECIO UNITARIO EN Bs]]/$F$6</f>
        <v>0</v>
      </c>
      <c r="F746" s="133"/>
      <c r="G746" s="133"/>
      <c r="H746" s="134"/>
      <c r="I746" s="145"/>
      <c r="J746" s="116"/>
      <c r="K746" s="135"/>
      <c r="L746" s="117">
        <f>IFERROR((B746*E746),"")</f>
        <v>0</v>
      </c>
      <c r="M746" s="118">
        <f>IFERROR((B746*D746),"")</f>
        <v>0</v>
      </c>
      <c r="N746" s="111"/>
      <c r="O746" s="102"/>
      <c r="P746" s="103"/>
      <c r="Q746" s="103"/>
      <c r="R746" s="104"/>
      <c r="S746" s="103"/>
      <c r="T746" s="114"/>
      <c r="U746" s="114"/>
      <c r="V746" s="54"/>
      <c r="W746" s="54"/>
      <c r="X746" s="54"/>
      <c r="Y746" s="54"/>
      <c r="AA746" s="56"/>
      <c r="AC746" s="57"/>
    </row>
    <row r="747" spans="1:29" ht="30" customHeight="1">
      <c r="A747" s="115"/>
      <c r="B747" s="141"/>
      <c r="C747" s="139"/>
      <c r="D747" s="170"/>
      <c r="E747" s="162">
        <f>Tabla33[[#This Row],[PRECIO UNITARIO EN Bs]]/$F$6</f>
        <v>0</v>
      </c>
      <c r="F747" s="133"/>
      <c r="G747" s="133"/>
      <c r="H747" s="134"/>
      <c r="I747" s="145"/>
      <c r="J747" s="116"/>
      <c r="K747" s="135"/>
      <c r="L747" s="117">
        <f>IFERROR((B747*E747),"")</f>
        <v>0</v>
      </c>
      <c r="M747" s="118">
        <f>IFERROR((B747*D747),"")</f>
        <v>0</v>
      </c>
      <c r="N747" s="111"/>
      <c r="O747" s="102"/>
      <c r="P747" s="103"/>
      <c r="Q747" s="103"/>
      <c r="R747" s="104"/>
      <c r="S747" s="103"/>
      <c r="T747" s="114"/>
      <c r="U747" s="114"/>
      <c r="V747" s="54"/>
      <c r="W747" s="54"/>
      <c r="X747" s="54"/>
      <c r="Y747" s="54"/>
      <c r="AA747" s="56"/>
      <c r="AC747" s="57"/>
    </row>
    <row r="748" spans="1:29" ht="30" customHeight="1">
      <c r="A748" s="115"/>
      <c r="B748" s="141"/>
      <c r="C748" s="139"/>
      <c r="D748" s="170"/>
      <c r="E748" s="162">
        <f>Tabla33[[#This Row],[PRECIO UNITARIO EN Bs]]/$F$6</f>
        <v>0</v>
      </c>
      <c r="F748" s="133"/>
      <c r="G748" s="133"/>
      <c r="H748" s="134"/>
      <c r="I748" s="145"/>
      <c r="J748" s="116"/>
      <c r="K748" s="135"/>
      <c r="L748" s="117">
        <f>IFERROR((B748*E748),"")</f>
        <v>0</v>
      </c>
      <c r="M748" s="118">
        <f>IFERROR((B748*D748),"")</f>
        <v>0</v>
      </c>
      <c r="N748" s="111"/>
      <c r="O748" s="102"/>
      <c r="P748" s="103"/>
      <c r="Q748" s="103"/>
      <c r="R748" s="104"/>
      <c r="S748" s="103"/>
      <c r="T748" s="114"/>
      <c r="U748" s="114"/>
      <c r="V748" s="54"/>
      <c r="W748" s="54"/>
      <c r="X748" s="54"/>
      <c r="Y748" s="54"/>
      <c r="AA748" s="56"/>
      <c r="AC748" s="57"/>
    </row>
    <row r="749" spans="1:29" ht="30" customHeight="1">
      <c r="A749" s="115"/>
      <c r="B749" s="141"/>
      <c r="C749" s="139"/>
      <c r="D749" s="170"/>
      <c r="E749" s="162">
        <f>Tabla33[[#This Row],[PRECIO UNITARIO EN Bs]]/$F$6</f>
        <v>0</v>
      </c>
      <c r="F749" s="133"/>
      <c r="G749" s="133"/>
      <c r="H749" s="134"/>
      <c r="I749" s="145"/>
      <c r="J749" s="116"/>
      <c r="K749" s="135"/>
      <c r="L749" s="117">
        <f>IFERROR((B749*E749),"")</f>
        <v>0</v>
      </c>
      <c r="M749" s="118">
        <f>IFERROR((B749*D749),"")</f>
        <v>0</v>
      </c>
      <c r="N749" s="111"/>
      <c r="O749" s="102"/>
      <c r="P749" s="103"/>
      <c r="Q749" s="103"/>
      <c r="R749" s="104"/>
      <c r="S749" s="103"/>
      <c r="T749" s="114"/>
      <c r="U749" s="114"/>
      <c r="V749" s="54"/>
      <c r="W749" s="54"/>
      <c r="X749" s="54"/>
      <c r="Y749" s="54"/>
      <c r="AA749" s="56"/>
      <c r="AC749" s="57"/>
    </row>
    <row r="750" spans="1:29" ht="30" customHeight="1">
      <c r="A750" s="115"/>
      <c r="B750" s="141"/>
      <c r="C750" s="139"/>
      <c r="D750" s="170"/>
      <c r="E750" s="162">
        <f>Tabla33[[#This Row],[PRECIO UNITARIO EN Bs]]/$F$6</f>
        <v>0</v>
      </c>
      <c r="F750" s="133"/>
      <c r="G750" s="133"/>
      <c r="H750" s="134"/>
      <c r="I750" s="145"/>
      <c r="J750" s="116"/>
      <c r="K750" s="135"/>
      <c r="L750" s="117">
        <f>IFERROR((B750*E750),"")</f>
        <v>0</v>
      </c>
      <c r="M750" s="118">
        <f>IFERROR((B750*D750),"")</f>
        <v>0</v>
      </c>
      <c r="N750" s="111"/>
      <c r="O750" s="102"/>
      <c r="P750" s="103"/>
      <c r="Q750" s="103"/>
      <c r="R750" s="104"/>
      <c r="S750" s="103"/>
      <c r="T750" s="114"/>
      <c r="U750" s="114"/>
      <c r="V750" s="54"/>
      <c r="W750" s="54"/>
      <c r="X750" s="54"/>
      <c r="Y750" s="54"/>
      <c r="AA750" s="56"/>
      <c r="AC750" s="57"/>
    </row>
    <row r="751" spans="1:29" ht="30" customHeight="1">
      <c r="A751" s="115"/>
      <c r="B751" s="141"/>
      <c r="C751" s="139"/>
      <c r="D751" s="170"/>
      <c r="E751" s="162">
        <f>Tabla33[[#This Row],[PRECIO UNITARIO EN Bs]]/$F$6</f>
        <v>0</v>
      </c>
      <c r="F751" s="133"/>
      <c r="G751" s="133"/>
      <c r="H751" s="134"/>
      <c r="I751" s="145"/>
      <c r="J751" s="116"/>
      <c r="K751" s="135"/>
      <c r="L751" s="117">
        <f>IFERROR((B751*E751),"")</f>
        <v>0</v>
      </c>
      <c r="M751" s="118">
        <f>IFERROR((B751*D751),"")</f>
        <v>0</v>
      </c>
      <c r="N751" s="111"/>
      <c r="O751" s="102"/>
      <c r="P751" s="103"/>
      <c r="Q751" s="103"/>
      <c r="R751" s="104"/>
      <c r="S751" s="103"/>
      <c r="T751" s="114"/>
      <c r="U751" s="114"/>
      <c r="V751" s="54"/>
      <c r="W751" s="54"/>
      <c r="X751" s="54"/>
      <c r="Y751" s="54"/>
      <c r="AA751" s="56"/>
      <c r="AC751" s="57"/>
    </row>
    <row r="752" spans="1:29" ht="30" customHeight="1">
      <c r="A752" s="115"/>
      <c r="B752" s="141"/>
      <c r="C752" s="139"/>
      <c r="D752" s="170"/>
      <c r="E752" s="162">
        <f>Tabla33[[#This Row],[PRECIO UNITARIO EN Bs]]/$F$6</f>
        <v>0</v>
      </c>
      <c r="F752" s="133"/>
      <c r="G752" s="133"/>
      <c r="H752" s="134"/>
      <c r="I752" s="145"/>
      <c r="J752" s="116"/>
      <c r="K752" s="135"/>
      <c r="L752" s="117">
        <f>IFERROR((B752*E752),"")</f>
        <v>0</v>
      </c>
      <c r="M752" s="118">
        <f>IFERROR((B752*D752),"")</f>
        <v>0</v>
      </c>
      <c r="N752" s="111"/>
      <c r="O752" s="102"/>
      <c r="P752" s="103"/>
      <c r="Q752" s="103"/>
      <c r="R752" s="104"/>
      <c r="S752" s="103"/>
      <c r="T752" s="114"/>
      <c r="U752" s="114"/>
      <c r="V752" s="54"/>
      <c r="W752" s="54"/>
      <c r="X752" s="54"/>
      <c r="Y752" s="54"/>
      <c r="AA752" s="56"/>
      <c r="AC752" s="57"/>
    </row>
    <row r="753" spans="1:29" ht="30" customHeight="1">
      <c r="A753" s="115"/>
      <c r="B753" s="141"/>
      <c r="C753" s="139"/>
      <c r="D753" s="170"/>
      <c r="E753" s="162">
        <f>Tabla33[[#This Row],[PRECIO UNITARIO EN Bs]]/$F$6</f>
        <v>0</v>
      </c>
      <c r="F753" s="133"/>
      <c r="G753" s="133"/>
      <c r="H753" s="134"/>
      <c r="I753" s="145"/>
      <c r="J753" s="116"/>
      <c r="K753" s="135"/>
      <c r="L753" s="117">
        <f>IFERROR((B753*E753),"")</f>
        <v>0</v>
      </c>
      <c r="M753" s="118">
        <f>IFERROR((B753*D753),"")</f>
        <v>0</v>
      </c>
      <c r="N753" s="111"/>
      <c r="O753" s="102"/>
      <c r="P753" s="103"/>
      <c r="Q753" s="103"/>
      <c r="R753" s="104"/>
      <c r="S753" s="103"/>
      <c r="T753" s="114"/>
      <c r="U753" s="114"/>
      <c r="V753" s="54"/>
      <c r="W753" s="54"/>
      <c r="X753" s="54"/>
      <c r="Y753" s="54"/>
      <c r="AA753" s="56"/>
      <c r="AC753" s="57"/>
    </row>
    <row r="754" spans="1:29" ht="30" customHeight="1">
      <c r="A754" s="115"/>
      <c r="B754" s="141"/>
      <c r="C754" s="139"/>
      <c r="D754" s="170"/>
      <c r="E754" s="162">
        <f>Tabla33[[#This Row],[PRECIO UNITARIO EN Bs]]/$F$6</f>
        <v>0</v>
      </c>
      <c r="F754" s="133"/>
      <c r="G754" s="133"/>
      <c r="H754" s="134"/>
      <c r="I754" s="145"/>
      <c r="J754" s="116"/>
      <c r="K754" s="135"/>
      <c r="L754" s="117">
        <f>IFERROR((B754*E754),"")</f>
        <v>0</v>
      </c>
      <c r="M754" s="118">
        <f>IFERROR((B754*D754),"")</f>
        <v>0</v>
      </c>
      <c r="N754" s="111"/>
      <c r="O754" s="102"/>
      <c r="P754" s="103"/>
      <c r="Q754" s="103"/>
      <c r="R754" s="104"/>
      <c r="S754" s="103"/>
      <c r="T754" s="114"/>
      <c r="U754" s="114"/>
      <c r="V754" s="54"/>
      <c r="W754" s="54"/>
      <c r="X754" s="54"/>
      <c r="Y754" s="54"/>
      <c r="AA754" s="56"/>
      <c r="AC754" s="57"/>
    </row>
    <row r="755" spans="1:29" ht="30" customHeight="1">
      <c r="A755" s="115"/>
      <c r="B755" s="141"/>
      <c r="C755" s="139"/>
      <c r="D755" s="170"/>
      <c r="E755" s="162">
        <f>Tabla33[[#This Row],[PRECIO UNITARIO EN Bs]]/$F$6</f>
        <v>0</v>
      </c>
      <c r="F755" s="133"/>
      <c r="G755" s="133"/>
      <c r="H755" s="134"/>
      <c r="I755" s="145"/>
      <c r="J755" s="116"/>
      <c r="K755" s="135"/>
      <c r="L755" s="117">
        <f>IFERROR((B755*E755),"")</f>
        <v>0</v>
      </c>
      <c r="M755" s="118">
        <f>IFERROR((B755*D755),"")</f>
        <v>0</v>
      </c>
      <c r="N755" s="111"/>
      <c r="O755" s="102"/>
      <c r="P755" s="103"/>
      <c r="Q755" s="103"/>
      <c r="R755" s="104"/>
      <c r="S755" s="103"/>
      <c r="T755" s="114"/>
      <c r="U755" s="114"/>
      <c r="V755" s="54"/>
      <c r="W755" s="54"/>
      <c r="X755" s="54"/>
      <c r="Y755" s="54"/>
      <c r="AA755" s="56"/>
      <c r="AC755" s="57"/>
    </row>
    <row r="756" spans="1:29" ht="30" customHeight="1">
      <c r="A756" s="115"/>
      <c r="B756" s="141"/>
      <c r="C756" s="139"/>
      <c r="D756" s="170"/>
      <c r="E756" s="162">
        <f>Tabla33[[#This Row],[PRECIO UNITARIO EN Bs]]/$F$6</f>
        <v>0</v>
      </c>
      <c r="F756" s="133"/>
      <c r="G756" s="133"/>
      <c r="H756" s="134"/>
      <c r="I756" s="145"/>
      <c r="J756" s="116"/>
      <c r="K756" s="135"/>
      <c r="L756" s="117">
        <f>IFERROR((B756*E756),"")</f>
        <v>0</v>
      </c>
      <c r="M756" s="118">
        <f>IFERROR((B756*D756),"")</f>
        <v>0</v>
      </c>
      <c r="N756" s="111"/>
      <c r="O756" s="102"/>
      <c r="P756" s="103"/>
      <c r="Q756" s="103"/>
      <c r="R756" s="104"/>
      <c r="S756" s="103"/>
      <c r="T756" s="114"/>
      <c r="U756" s="114"/>
      <c r="V756" s="54"/>
      <c r="W756" s="54"/>
      <c r="X756" s="54"/>
      <c r="Y756" s="54"/>
      <c r="AA756" s="56"/>
      <c r="AC756" s="57"/>
    </row>
    <row r="757" spans="1:29" ht="30" customHeight="1">
      <c r="A757" s="115"/>
      <c r="B757" s="141"/>
      <c r="C757" s="139"/>
      <c r="D757" s="170"/>
      <c r="E757" s="162">
        <f>Tabla33[[#This Row],[PRECIO UNITARIO EN Bs]]/$F$6</f>
        <v>0</v>
      </c>
      <c r="F757" s="133"/>
      <c r="G757" s="133"/>
      <c r="H757" s="134"/>
      <c r="I757" s="145"/>
      <c r="J757" s="116"/>
      <c r="K757" s="135"/>
      <c r="L757" s="117">
        <f>IFERROR((B757*E757),"")</f>
        <v>0</v>
      </c>
      <c r="M757" s="118">
        <f>IFERROR((B757*D757),"")</f>
        <v>0</v>
      </c>
      <c r="N757" s="111"/>
      <c r="O757" s="102"/>
      <c r="P757" s="103"/>
      <c r="Q757" s="103"/>
      <c r="R757" s="104"/>
      <c r="S757" s="103"/>
      <c r="T757" s="114"/>
      <c r="U757" s="114"/>
      <c r="V757" s="54"/>
      <c r="W757" s="54"/>
      <c r="X757" s="54"/>
      <c r="Y757" s="54"/>
      <c r="AA757" s="56"/>
      <c r="AC757" s="57"/>
    </row>
    <row r="758" spans="1:29" ht="30" customHeight="1">
      <c r="A758" s="115"/>
      <c r="B758" s="141"/>
      <c r="C758" s="139"/>
      <c r="D758" s="170"/>
      <c r="E758" s="162">
        <f>Tabla33[[#This Row],[PRECIO UNITARIO EN Bs]]/$F$6</f>
        <v>0</v>
      </c>
      <c r="F758" s="133"/>
      <c r="G758" s="133"/>
      <c r="H758" s="134"/>
      <c r="I758" s="145"/>
      <c r="J758" s="116"/>
      <c r="K758" s="135"/>
      <c r="L758" s="117">
        <f>IFERROR((B758*E758),"")</f>
        <v>0</v>
      </c>
      <c r="M758" s="118">
        <f>IFERROR((B758*D758),"")</f>
        <v>0</v>
      </c>
      <c r="N758" s="111"/>
      <c r="O758" s="102"/>
      <c r="P758" s="103"/>
      <c r="Q758" s="103"/>
      <c r="R758" s="104"/>
      <c r="S758" s="103"/>
      <c r="T758" s="114"/>
      <c r="U758" s="114"/>
      <c r="V758" s="54"/>
      <c r="W758" s="54"/>
      <c r="X758" s="54"/>
      <c r="Y758" s="54"/>
      <c r="AA758" s="56"/>
      <c r="AC758" s="57"/>
    </row>
    <row r="759" spans="1:29" ht="30" customHeight="1">
      <c r="A759" s="115"/>
      <c r="B759" s="141"/>
      <c r="C759" s="139"/>
      <c r="D759" s="170"/>
      <c r="E759" s="162">
        <f>Tabla33[[#This Row],[PRECIO UNITARIO EN Bs]]/$F$6</f>
        <v>0</v>
      </c>
      <c r="F759" s="133"/>
      <c r="G759" s="133"/>
      <c r="H759" s="134"/>
      <c r="I759" s="145"/>
      <c r="J759" s="116"/>
      <c r="K759" s="135"/>
      <c r="L759" s="117">
        <f>IFERROR((B759*E759),"")</f>
        <v>0</v>
      </c>
      <c r="M759" s="118">
        <f>IFERROR((B759*D759),"")</f>
        <v>0</v>
      </c>
      <c r="N759" s="111"/>
      <c r="O759" s="102"/>
      <c r="P759" s="103"/>
      <c r="Q759" s="103"/>
      <c r="R759" s="104"/>
      <c r="S759" s="103"/>
      <c r="T759" s="114"/>
      <c r="U759" s="114"/>
      <c r="V759" s="54"/>
      <c r="W759" s="54"/>
      <c r="X759" s="54"/>
      <c r="Y759" s="54"/>
      <c r="AA759" s="56"/>
      <c r="AC759" s="57"/>
    </row>
    <row r="760" spans="1:29" ht="30" customHeight="1">
      <c r="A760" s="115"/>
      <c r="B760" s="141"/>
      <c r="C760" s="139"/>
      <c r="D760" s="170"/>
      <c r="E760" s="162">
        <f>Tabla33[[#This Row],[PRECIO UNITARIO EN Bs]]/$F$6</f>
        <v>0</v>
      </c>
      <c r="F760" s="133"/>
      <c r="G760" s="133"/>
      <c r="H760" s="134"/>
      <c r="I760" s="145"/>
      <c r="J760" s="116"/>
      <c r="K760" s="135"/>
      <c r="L760" s="117">
        <f>IFERROR((B760*E760),"")</f>
        <v>0</v>
      </c>
      <c r="M760" s="118">
        <f>IFERROR((B760*D760),"")</f>
        <v>0</v>
      </c>
      <c r="N760" s="111"/>
      <c r="O760" s="102"/>
      <c r="P760" s="103"/>
      <c r="Q760" s="103"/>
      <c r="R760" s="104"/>
      <c r="S760" s="103"/>
      <c r="T760" s="114"/>
      <c r="U760" s="114"/>
      <c r="V760" s="54"/>
      <c r="W760" s="54"/>
      <c r="X760" s="54"/>
      <c r="Y760" s="54"/>
      <c r="AA760" s="56"/>
      <c r="AC760" s="57"/>
    </row>
    <row r="761" spans="1:29" ht="30" customHeight="1">
      <c r="A761" s="115"/>
      <c r="B761" s="141"/>
      <c r="C761" s="139"/>
      <c r="D761" s="170"/>
      <c r="E761" s="162">
        <f>Tabla33[[#This Row],[PRECIO UNITARIO EN Bs]]/$F$6</f>
        <v>0</v>
      </c>
      <c r="F761" s="133"/>
      <c r="G761" s="133"/>
      <c r="H761" s="134"/>
      <c r="I761" s="145"/>
      <c r="J761" s="116"/>
      <c r="K761" s="135"/>
      <c r="L761" s="117">
        <f>IFERROR((B761*E761),"")</f>
        <v>0</v>
      </c>
      <c r="M761" s="118">
        <f>IFERROR((B761*D761),"")</f>
        <v>0</v>
      </c>
      <c r="N761" s="111"/>
      <c r="O761" s="102"/>
      <c r="P761" s="103"/>
      <c r="Q761" s="103"/>
      <c r="R761" s="104"/>
      <c r="S761" s="103"/>
      <c r="T761" s="114"/>
      <c r="U761" s="114"/>
      <c r="V761" s="54"/>
      <c r="W761" s="54"/>
      <c r="X761" s="54"/>
      <c r="Y761" s="54"/>
      <c r="AA761" s="56"/>
      <c r="AC761" s="57"/>
    </row>
    <row r="762" spans="1:29" ht="30" customHeight="1">
      <c r="A762" s="115"/>
      <c r="B762" s="141"/>
      <c r="C762" s="139"/>
      <c r="D762" s="170"/>
      <c r="E762" s="162">
        <f>Tabla33[[#This Row],[PRECIO UNITARIO EN Bs]]/$F$6</f>
        <v>0</v>
      </c>
      <c r="F762" s="133"/>
      <c r="G762" s="133"/>
      <c r="H762" s="134"/>
      <c r="I762" s="145"/>
      <c r="J762" s="116"/>
      <c r="K762" s="135"/>
      <c r="L762" s="117">
        <f>IFERROR((B762*E762),"")</f>
        <v>0</v>
      </c>
      <c r="M762" s="118">
        <f>IFERROR((B762*D762),"")</f>
        <v>0</v>
      </c>
      <c r="N762" s="111"/>
      <c r="O762" s="102"/>
      <c r="P762" s="103"/>
      <c r="Q762" s="103"/>
      <c r="R762" s="104"/>
      <c r="S762" s="103"/>
      <c r="T762" s="114"/>
      <c r="U762" s="114"/>
      <c r="V762" s="54"/>
      <c r="W762" s="54"/>
      <c r="X762" s="54"/>
      <c r="Y762" s="54"/>
      <c r="AA762" s="56"/>
      <c r="AC762" s="57"/>
    </row>
    <row r="763" spans="1:29" ht="30" customHeight="1">
      <c r="A763" s="115"/>
      <c r="B763" s="141"/>
      <c r="C763" s="139"/>
      <c r="D763" s="170"/>
      <c r="E763" s="162">
        <f>Tabla33[[#This Row],[PRECIO UNITARIO EN Bs]]/$F$6</f>
        <v>0</v>
      </c>
      <c r="F763" s="133"/>
      <c r="G763" s="133"/>
      <c r="H763" s="134"/>
      <c r="I763" s="145"/>
      <c r="J763" s="116"/>
      <c r="K763" s="135"/>
      <c r="L763" s="117">
        <f>IFERROR((B763*E763),"")</f>
        <v>0</v>
      </c>
      <c r="M763" s="118">
        <f>IFERROR((B763*D763),"")</f>
        <v>0</v>
      </c>
      <c r="N763" s="111"/>
      <c r="O763" s="102"/>
      <c r="P763" s="103"/>
      <c r="Q763" s="103"/>
      <c r="R763" s="104"/>
      <c r="S763" s="103"/>
      <c r="T763" s="114"/>
      <c r="U763" s="114"/>
      <c r="V763" s="54"/>
      <c r="W763" s="54"/>
      <c r="X763" s="54"/>
      <c r="Y763" s="54"/>
      <c r="AA763" s="56"/>
      <c r="AC763" s="57"/>
    </row>
    <row r="764" spans="1:29" ht="30" customHeight="1">
      <c r="A764" s="115"/>
      <c r="B764" s="141"/>
      <c r="C764" s="139"/>
      <c r="D764" s="170"/>
      <c r="E764" s="162">
        <f>Tabla33[[#This Row],[PRECIO UNITARIO EN Bs]]/$F$6</f>
        <v>0</v>
      </c>
      <c r="F764" s="133"/>
      <c r="G764" s="133"/>
      <c r="H764" s="134"/>
      <c r="I764" s="145"/>
      <c r="J764" s="116"/>
      <c r="K764" s="135"/>
      <c r="L764" s="117">
        <f>IFERROR((B764*E764),"")</f>
        <v>0</v>
      </c>
      <c r="M764" s="118">
        <f>IFERROR((B764*D764),"")</f>
        <v>0</v>
      </c>
      <c r="N764" s="111"/>
      <c r="O764" s="102"/>
      <c r="P764" s="103"/>
      <c r="Q764" s="103"/>
      <c r="R764" s="104"/>
      <c r="S764" s="103"/>
      <c r="T764" s="114"/>
      <c r="U764" s="114"/>
      <c r="V764" s="54"/>
      <c r="W764" s="54"/>
      <c r="X764" s="54"/>
      <c r="Y764" s="54"/>
      <c r="AA764" s="56"/>
      <c r="AC764" s="57"/>
    </row>
    <row r="765" spans="1:29" ht="30" customHeight="1">
      <c r="A765" s="115"/>
      <c r="B765" s="141"/>
      <c r="C765" s="139"/>
      <c r="D765" s="170"/>
      <c r="E765" s="162">
        <f>Tabla33[[#This Row],[PRECIO UNITARIO EN Bs]]/$F$6</f>
        <v>0</v>
      </c>
      <c r="F765" s="133"/>
      <c r="G765" s="133"/>
      <c r="H765" s="134"/>
      <c r="I765" s="145"/>
      <c r="J765" s="116"/>
      <c r="K765" s="135"/>
      <c r="L765" s="117">
        <f>IFERROR((B765*E765),"")</f>
        <v>0</v>
      </c>
      <c r="M765" s="118">
        <f>IFERROR((B765*D765),"")</f>
        <v>0</v>
      </c>
      <c r="N765" s="111"/>
      <c r="O765" s="102"/>
      <c r="P765" s="103"/>
      <c r="Q765" s="103"/>
      <c r="R765" s="104"/>
      <c r="S765" s="103"/>
      <c r="T765" s="114"/>
      <c r="U765" s="114"/>
      <c r="V765" s="54"/>
      <c r="W765" s="54"/>
      <c r="X765" s="54"/>
      <c r="Y765" s="54"/>
      <c r="AA765" s="56"/>
      <c r="AC765" s="57"/>
    </row>
    <row r="766" spans="1:29" ht="30" customHeight="1">
      <c r="A766" s="115"/>
      <c r="B766" s="141"/>
      <c r="C766" s="139"/>
      <c r="D766" s="170"/>
      <c r="E766" s="162">
        <f>Tabla33[[#This Row],[PRECIO UNITARIO EN Bs]]/$F$6</f>
        <v>0</v>
      </c>
      <c r="F766" s="133"/>
      <c r="G766" s="133"/>
      <c r="H766" s="134"/>
      <c r="I766" s="145"/>
      <c r="J766" s="116"/>
      <c r="K766" s="135"/>
      <c r="L766" s="117">
        <f>IFERROR((B766*E766),"")</f>
        <v>0</v>
      </c>
      <c r="M766" s="118">
        <f>IFERROR((B766*D766),"")</f>
        <v>0</v>
      </c>
      <c r="N766" s="111"/>
      <c r="O766" s="102"/>
      <c r="P766" s="103"/>
      <c r="Q766" s="103"/>
      <c r="R766" s="104"/>
      <c r="S766" s="103"/>
      <c r="T766" s="114"/>
      <c r="U766" s="114"/>
      <c r="V766" s="54"/>
      <c r="W766" s="54"/>
      <c r="X766" s="54"/>
      <c r="Y766" s="54"/>
      <c r="AA766" s="56"/>
      <c r="AC766" s="57"/>
    </row>
    <row r="767" spans="1:29" ht="30" customHeight="1">
      <c r="A767" s="115"/>
      <c r="B767" s="141"/>
      <c r="C767" s="139"/>
      <c r="D767" s="170"/>
      <c r="E767" s="162">
        <f>Tabla33[[#This Row],[PRECIO UNITARIO EN Bs]]/$F$6</f>
        <v>0</v>
      </c>
      <c r="F767" s="133"/>
      <c r="G767" s="133"/>
      <c r="H767" s="134"/>
      <c r="I767" s="145"/>
      <c r="J767" s="116"/>
      <c r="K767" s="135"/>
      <c r="L767" s="117">
        <f>IFERROR((B767*E767),"")</f>
        <v>0</v>
      </c>
      <c r="M767" s="118">
        <f>IFERROR((B767*D767),"")</f>
        <v>0</v>
      </c>
      <c r="N767" s="111"/>
      <c r="O767" s="102"/>
      <c r="P767" s="103"/>
      <c r="Q767" s="103"/>
      <c r="R767" s="104"/>
      <c r="S767" s="103"/>
      <c r="T767" s="114"/>
      <c r="U767" s="114"/>
      <c r="V767" s="54"/>
      <c r="W767" s="54"/>
      <c r="X767" s="54"/>
      <c r="Y767" s="54"/>
      <c r="AA767" s="56"/>
      <c r="AC767" s="57"/>
    </row>
    <row r="768" spans="1:29" ht="30" customHeight="1">
      <c r="A768" s="115"/>
      <c r="B768" s="141"/>
      <c r="C768" s="139"/>
      <c r="D768" s="170"/>
      <c r="E768" s="162">
        <f>Tabla33[[#This Row],[PRECIO UNITARIO EN Bs]]/$F$6</f>
        <v>0</v>
      </c>
      <c r="F768" s="133"/>
      <c r="G768" s="133"/>
      <c r="H768" s="134"/>
      <c r="I768" s="145"/>
      <c r="J768" s="116"/>
      <c r="K768" s="135"/>
      <c r="L768" s="117">
        <f>IFERROR((B768*E768),"")</f>
        <v>0</v>
      </c>
      <c r="M768" s="118">
        <f>IFERROR((B768*D768),"")</f>
        <v>0</v>
      </c>
      <c r="N768" s="111"/>
      <c r="O768" s="102"/>
      <c r="P768" s="103"/>
      <c r="Q768" s="103"/>
      <c r="R768" s="104"/>
      <c r="S768" s="103"/>
      <c r="T768" s="114"/>
      <c r="U768" s="114"/>
      <c r="V768" s="54"/>
      <c r="W768" s="54"/>
      <c r="X768" s="54"/>
      <c r="Y768" s="54"/>
      <c r="AA768" s="56"/>
      <c r="AC768" s="57"/>
    </row>
    <row r="769" spans="1:29" ht="30" customHeight="1">
      <c r="A769" s="115"/>
      <c r="B769" s="141"/>
      <c r="C769" s="139"/>
      <c r="D769" s="170"/>
      <c r="E769" s="162">
        <f>Tabla33[[#This Row],[PRECIO UNITARIO EN Bs]]/$F$6</f>
        <v>0</v>
      </c>
      <c r="F769" s="133"/>
      <c r="G769" s="133"/>
      <c r="H769" s="134"/>
      <c r="I769" s="145"/>
      <c r="J769" s="116"/>
      <c r="K769" s="135"/>
      <c r="L769" s="117">
        <f>IFERROR((B769*E769),"")</f>
        <v>0</v>
      </c>
      <c r="M769" s="118">
        <f>IFERROR((B769*D769),"")</f>
        <v>0</v>
      </c>
      <c r="N769" s="111"/>
      <c r="O769" s="102"/>
      <c r="P769" s="103"/>
      <c r="Q769" s="103"/>
      <c r="R769" s="104"/>
      <c r="S769" s="103"/>
      <c r="T769" s="114"/>
      <c r="U769" s="114"/>
      <c r="V769" s="54"/>
      <c r="W769" s="54"/>
      <c r="X769" s="54"/>
      <c r="Y769" s="54"/>
      <c r="AA769" s="56"/>
      <c r="AC769" s="57"/>
    </row>
    <row r="770" spans="1:29" ht="30" customHeight="1">
      <c r="A770" s="115"/>
      <c r="B770" s="141"/>
      <c r="C770" s="139"/>
      <c r="D770" s="170"/>
      <c r="E770" s="162">
        <f>Tabla33[[#This Row],[PRECIO UNITARIO EN Bs]]/$F$6</f>
        <v>0</v>
      </c>
      <c r="F770" s="133"/>
      <c r="G770" s="133"/>
      <c r="H770" s="134"/>
      <c r="I770" s="145"/>
      <c r="J770" s="116"/>
      <c r="K770" s="135"/>
      <c r="L770" s="117">
        <f>IFERROR((B770*E770),"")</f>
        <v>0</v>
      </c>
      <c r="M770" s="118">
        <f>IFERROR((B770*D770),"")</f>
        <v>0</v>
      </c>
      <c r="N770" s="111"/>
      <c r="O770" s="102"/>
      <c r="P770" s="103"/>
      <c r="Q770" s="103"/>
      <c r="R770" s="104"/>
      <c r="S770" s="103"/>
      <c r="T770" s="114"/>
      <c r="U770" s="114"/>
      <c r="V770" s="54"/>
      <c r="W770" s="54"/>
      <c r="X770" s="54"/>
      <c r="Y770" s="54"/>
      <c r="AA770" s="56"/>
      <c r="AC770" s="57"/>
    </row>
    <row r="771" spans="1:29" ht="30" customHeight="1">
      <c r="A771" s="115"/>
      <c r="B771" s="141"/>
      <c r="C771" s="139"/>
      <c r="D771" s="170"/>
      <c r="E771" s="162">
        <f>Tabla33[[#This Row],[PRECIO UNITARIO EN Bs]]/$F$6</f>
        <v>0</v>
      </c>
      <c r="F771" s="133"/>
      <c r="G771" s="133"/>
      <c r="H771" s="134"/>
      <c r="I771" s="145"/>
      <c r="J771" s="116"/>
      <c r="K771" s="135"/>
      <c r="L771" s="117">
        <f>IFERROR((B771*E771),"")</f>
        <v>0</v>
      </c>
      <c r="M771" s="118">
        <f>IFERROR((B771*D771),"")</f>
        <v>0</v>
      </c>
      <c r="N771" s="111"/>
      <c r="O771" s="102"/>
      <c r="P771" s="103"/>
      <c r="Q771" s="103"/>
      <c r="R771" s="104"/>
      <c r="S771" s="103"/>
      <c r="T771" s="114"/>
      <c r="U771" s="114"/>
      <c r="V771" s="54"/>
      <c r="W771" s="54"/>
      <c r="X771" s="54"/>
      <c r="Y771" s="54"/>
      <c r="AA771" s="56"/>
      <c r="AC771" s="57"/>
    </row>
    <row r="772" spans="1:29" ht="30" customHeight="1">
      <c r="A772" s="115"/>
      <c r="B772" s="141"/>
      <c r="C772" s="139"/>
      <c r="D772" s="170"/>
      <c r="E772" s="162">
        <f>Tabla33[[#This Row],[PRECIO UNITARIO EN Bs]]/$F$6</f>
        <v>0</v>
      </c>
      <c r="F772" s="133"/>
      <c r="G772" s="133"/>
      <c r="H772" s="134"/>
      <c r="I772" s="145"/>
      <c r="J772" s="116"/>
      <c r="K772" s="135"/>
      <c r="L772" s="117">
        <f>IFERROR((B772*E772),"")</f>
        <v>0</v>
      </c>
      <c r="M772" s="118">
        <f>IFERROR((B772*D772),"")</f>
        <v>0</v>
      </c>
      <c r="N772" s="111"/>
      <c r="O772" s="102"/>
      <c r="P772" s="103"/>
      <c r="Q772" s="103"/>
      <c r="R772" s="104"/>
      <c r="S772" s="103"/>
      <c r="T772" s="114"/>
      <c r="U772" s="114"/>
      <c r="V772" s="54"/>
      <c r="W772" s="54"/>
      <c r="X772" s="54"/>
      <c r="Y772" s="54"/>
      <c r="AA772" s="56"/>
      <c r="AC772" s="57"/>
    </row>
    <row r="773" spans="1:29" ht="30" customHeight="1">
      <c r="A773" s="115"/>
      <c r="B773" s="141"/>
      <c r="C773" s="139"/>
      <c r="D773" s="170"/>
      <c r="E773" s="162">
        <f>Tabla33[[#This Row],[PRECIO UNITARIO EN Bs]]/$F$6</f>
        <v>0</v>
      </c>
      <c r="F773" s="133"/>
      <c r="G773" s="133"/>
      <c r="H773" s="134"/>
      <c r="I773" s="145"/>
      <c r="J773" s="116"/>
      <c r="K773" s="135"/>
      <c r="L773" s="117">
        <f>IFERROR((B773*E773),"")</f>
        <v>0</v>
      </c>
      <c r="M773" s="118">
        <f>IFERROR((B773*D773),"")</f>
        <v>0</v>
      </c>
      <c r="N773" s="111"/>
      <c r="O773" s="102"/>
      <c r="P773" s="103"/>
      <c r="Q773" s="103"/>
      <c r="R773" s="104"/>
      <c r="S773" s="103"/>
      <c r="T773" s="114"/>
      <c r="U773" s="114"/>
      <c r="V773" s="54"/>
      <c r="W773" s="54"/>
      <c r="X773" s="54"/>
      <c r="Y773" s="54"/>
      <c r="AA773" s="56"/>
      <c r="AC773" s="57"/>
    </row>
    <row r="774" spans="1:29" ht="30" customHeight="1">
      <c r="A774" s="115"/>
      <c r="B774" s="141"/>
      <c r="C774" s="139"/>
      <c r="D774" s="170"/>
      <c r="E774" s="162">
        <f>Tabla33[[#This Row],[PRECIO UNITARIO EN Bs]]/$F$6</f>
        <v>0</v>
      </c>
      <c r="F774" s="133"/>
      <c r="G774" s="133"/>
      <c r="H774" s="134"/>
      <c r="I774" s="145"/>
      <c r="J774" s="116"/>
      <c r="K774" s="135"/>
      <c r="L774" s="117">
        <f>IFERROR((B774*E774),"")</f>
        <v>0</v>
      </c>
      <c r="M774" s="118">
        <f>IFERROR((B774*D774),"")</f>
        <v>0</v>
      </c>
      <c r="N774" s="111"/>
      <c r="O774" s="102"/>
      <c r="P774" s="103"/>
      <c r="Q774" s="103"/>
      <c r="R774" s="104"/>
      <c r="S774" s="103"/>
      <c r="T774" s="114"/>
      <c r="U774" s="114"/>
      <c r="V774" s="54"/>
      <c r="W774" s="54"/>
      <c r="X774" s="54"/>
      <c r="Y774" s="54"/>
      <c r="AA774" s="56"/>
      <c r="AC774" s="57"/>
    </row>
    <row r="775" spans="1:29" ht="30" customHeight="1">
      <c r="A775" s="115"/>
      <c r="B775" s="141"/>
      <c r="C775" s="139"/>
      <c r="D775" s="170"/>
      <c r="E775" s="162">
        <f>Tabla33[[#This Row],[PRECIO UNITARIO EN Bs]]/$F$6</f>
        <v>0</v>
      </c>
      <c r="F775" s="133"/>
      <c r="G775" s="133"/>
      <c r="H775" s="134"/>
      <c r="I775" s="145"/>
      <c r="J775" s="116"/>
      <c r="K775" s="135"/>
      <c r="L775" s="117">
        <f>IFERROR((B775*E775),"")</f>
        <v>0</v>
      </c>
      <c r="M775" s="118">
        <f>IFERROR((B775*D775),"")</f>
        <v>0</v>
      </c>
      <c r="N775" s="111"/>
      <c r="O775" s="102"/>
      <c r="P775" s="103"/>
      <c r="Q775" s="103"/>
      <c r="R775" s="104"/>
      <c r="S775" s="103"/>
      <c r="T775" s="114"/>
      <c r="U775" s="114"/>
      <c r="V775" s="54"/>
      <c r="W775" s="54"/>
      <c r="X775" s="54"/>
      <c r="Y775" s="54"/>
      <c r="AA775" s="56"/>
      <c r="AC775" s="57"/>
    </row>
    <row r="776" spans="1:29" ht="30" customHeight="1">
      <c r="A776" s="115"/>
      <c r="B776" s="141"/>
      <c r="C776" s="139"/>
      <c r="D776" s="170"/>
      <c r="E776" s="162">
        <f>Tabla33[[#This Row],[PRECIO UNITARIO EN Bs]]/$F$6</f>
        <v>0</v>
      </c>
      <c r="F776" s="133"/>
      <c r="G776" s="133"/>
      <c r="H776" s="134"/>
      <c r="I776" s="145"/>
      <c r="J776" s="116"/>
      <c r="K776" s="135"/>
      <c r="L776" s="117">
        <f>IFERROR((B776*E776),"")</f>
        <v>0</v>
      </c>
      <c r="M776" s="118">
        <f>IFERROR((B776*D776),"")</f>
        <v>0</v>
      </c>
      <c r="N776" s="111"/>
      <c r="O776" s="102"/>
      <c r="P776" s="103"/>
      <c r="Q776" s="103"/>
      <c r="R776" s="104"/>
      <c r="S776" s="103"/>
      <c r="T776" s="114"/>
      <c r="U776" s="114"/>
      <c r="V776" s="54"/>
      <c r="W776" s="54"/>
      <c r="X776" s="54"/>
      <c r="Y776" s="54"/>
      <c r="AA776" s="56"/>
      <c r="AC776" s="57"/>
    </row>
    <row r="777" spans="1:29" ht="30" customHeight="1">
      <c r="A777" s="115"/>
      <c r="B777" s="141"/>
      <c r="C777" s="139"/>
      <c r="D777" s="170"/>
      <c r="E777" s="162">
        <f>Tabla33[[#This Row],[PRECIO UNITARIO EN Bs]]/$F$6</f>
        <v>0</v>
      </c>
      <c r="F777" s="133"/>
      <c r="G777" s="133"/>
      <c r="H777" s="134"/>
      <c r="I777" s="145"/>
      <c r="J777" s="116"/>
      <c r="K777" s="135"/>
      <c r="L777" s="117">
        <f>IFERROR((B777*E777),"")</f>
        <v>0</v>
      </c>
      <c r="M777" s="118">
        <f>IFERROR((B777*D777),"")</f>
        <v>0</v>
      </c>
      <c r="N777" s="111"/>
      <c r="O777" s="102"/>
      <c r="P777" s="103"/>
      <c r="Q777" s="103"/>
      <c r="R777" s="104"/>
      <c r="S777" s="103"/>
      <c r="T777" s="114"/>
      <c r="U777" s="114"/>
      <c r="V777" s="54"/>
      <c r="W777" s="54"/>
      <c r="X777" s="54"/>
      <c r="Y777" s="54"/>
      <c r="AA777" s="56"/>
      <c r="AC777" s="57"/>
    </row>
    <row r="778" spans="1:29" ht="30" customHeight="1">
      <c r="A778" s="115"/>
      <c r="B778" s="141"/>
      <c r="C778" s="139"/>
      <c r="D778" s="170"/>
      <c r="E778" s="162">
        <f>Tabla33[[#This Row],[PRECIO UNITARIO EN Bs]]/$F$6</f>
        <v>0</v>
      </c>
      <c r="F778" s="133"/>
      <c r="G778" s="133"/>
      <c r="H778" s="134"/>
      <c r="I778" s="145"/>
      <c r="J778" s="116"/>
      <c r="K778" s="135"/>
      <c r="L778" s="117">
        <f>IFERROR((B778*E778),"")</f>
        <v>0</v>
      </c>
      <c r="M778" s="118">
        <f>IFERROR((B778*D778),"")</f>
        <v>0</v>
      </c>
      <c r="N778" s="111"/>
      <c r="O778" s="102"/>
      <c r="P778" s="103"/>
      <c r="Q778" s="103"/>
      <c r="R778" s="104"/>
      <c r="S778" s="103"/>
      <c r="T778" s="114"/>
      <c r="U778" s="114"/>
      <c r="V778" s="54"/>
      <c r="W778" s="54"/>
      <c r="X778" s="54"/>
      <c r="Y778" s="54"/>
      <c r="AA778" s="56"/>
      <c r="AC778" s="57"/>
    </row>
    <row r="779" spans="1:29" ht="30" customHeight="1">
      <c r="A779" s="115"/>
      <c r="B779" s="141"/>
      <c r="C779" s="139"/>
      <c r="D779" s="170"/>
      <c r="E779" s="162">
        <f>Tabla33[[#This Row],[PRECIO UNITARIO EN Bs]]/$F$6</f>
        <v>0</v>
      </c>
      <c r="F779" s="133"/>
      <c r="G779" s="133"/>
      <c r="H779" s="134"/>
      <c r="I779" s="145"/>
      <c r="J779" s="116"/>
      <c r="K779" s="135"/>
      <c r="L779" s="117">
        <f>IFERROR((B779*E779),"")</f>
        <v>0</v>
      </c>
      <c r="M779" s="118">
        <f>IFERROR((B779*D779),"")</f>
        <v>0</v>
      </c>
      <c r="N779" s="111"/>
      <c r="O779" s="102"/>
      <c r="P779" s="103"/>
      <c r="Q779" s="103"/>
      <c r="R779" s="104"/>
      <c r="S779" s="103"/>
      <c r="T779" s="114"/>
      <c r="U779" s="114"/>
      <c r="V779" s="54"/>
      <c r="W779" s="54"/>
      <c r="X779" s="54"/>
      <c r="Y779" s="54"/>
      <c r="AA779" s="56"/>
      <c r="AC779" s="57"/>
    </row>
    <row r="780" spans="1:29" ht="30" customHeight="1">
      <c r="A780" s="115"/>
      <c r="B780" s="141"/>
      <c r="C780" s="139"/>
      <c r="D780" s="170"/>
      <c r="E780" s="162">
        <f>Tabla33[[#This Row],[PRECIO UNITARIO EN Bs]]/$F$6</f>
        <v>0</v>
      </c>
      <c r="F780" s="133"/>
      <c r="G780" s="133"/>
      <c r="H780" s="134"/>
      <c r="I780" s="145"/>
      <c r="J780" s="116"/>
      <c r="K780" s="135"/>
      <c r="L780" s="117">
        <f>IFERROR((B780*E780),"")</f>
        <v>0</v>
      </c>
      <c r="M780" s="118">
        <f>IFERROR((B780*D780),"")</f>
        <v>0</v>
      </c>
      <c r="N780" s="111"/>
      <c r="O780" s="102"/>
      <c r="P780" s="103"/>
      <c r="Q780" s="103"/>
      <c r="R780" s="104"/>
      <c r="S780" s="103"/>
      <c r="T780" s="114"/>
      <c r="U780" s="114"/>
      <c r="V780" s="54"/>
      <c r="W780" s="54"/>
      <c r="X780" s="54"/>
      <c r="Y780" s="54"/>
      <c r="AA780" s="56"/>
      <c r="AC780" s="57"/>
    </row>
    <row r="781" spans="1:29" ht="30" customHeight="1">
      <c r="A781" s="115"/>
      <c r="B781" s="141"/>
      <c r="C781" s="139"/>
      <c r="D781" s="170"/>
      <c r="E781" s="162">
        <f>Tabla33[[#This Row],[PRECIO UNITARIO EN Bs]]/$F$6</f>
        <v>0</v>
      </c>
      <c r="F781" s="133"/>
      <c r="G781" s="133"/>
      <c r="H781" s="134"/>
      <c r="I781" s="145"/>
      <c r="J781" s="116"/>
      <c r="K781" s="135"/>
      <c r="L781" s="117">
        <f>IFERROR((B781*E781),"")</f>
        <v>0</v>
      </c>
      <c r="M781" s="118">
        <f>IFERROR((B781*D781),"")</f>
        <v>0</v>
      </c>
      <c r="N781" s="111"/>
      <c r="O781" s="102"/>
      <c r="P781" s="103"/>
      <c r="Q781" s="103"/>
      <c r="R781" s="104"/>
      <c r="S781" s="103"/>
      <c r="T781" s="114"/>
      <c r="U781" s="114"/>
      <c r="V781" s="54"/>
      <c r="W781" s="54"/>
      <c r="X781" s="54"/>
      <c r="Y781" s="54"/>
      <c r="AA781" s="56"/>
      <c r="AC781" s="57"/>
    </row>
    <row r="782" spans="1:29" ht="30" customHeight="1">
      <c r="A782" s="115"/>
      <c r="B782" s="141"/>
      <c r="C782" s="139"/>
      <c r="D782" s="170"/>
      <c r="E782" s="162">
        <f>Tabla33[[#This Row],[PRECIO UNITARIO EN Bs]]/$F$6</f>
        <v>0</v>
      </c>
      <c r="F782" s="133"/>
      <c r="G782" s="133"/>
      <c r="H782" s="134"/>
      <c r="I782" s="145"/>
      <c r="J782" s="116"/>
      <c r="K782" s="135"/>
      <c r="L782" s="117">
        <f>IFERROR((B782*E782),"")</f>
        <v>0</v>
      </c>
      <c r="M782" s="118">
        <f>IFERROR((B782*D782),"")</f>
        <v>0</v>
      </c>
      <c r="N782" s="111"/>
      <c r="O782" s="102"/>
      <c r="P782" s="103"/>
      <c r="Q782" s="103"/>
      <c r="R782" s="104"/>
      <c r="S782" s="103"/>
      <c r="T782" s="114"/>
      <c r="U782" s="114"/>
      <c r="V782" s="54"/>
      <c r="W782" s="54"/>
      <c r="X782" s="54"/>
      <c r="Y782" s="54"/>
      <c r="AA782" s="56"/>
      <c r="AC782" s="57"/>
    </row>
    <row r="783" spans="1:29" ht="30" customHeight="1">
      <c r="A783" s="115"/>
      <c r="B783" s="141"/>
      <c r="C783" s="139"/>
      <c r="D783" s="170"/>
      <c r="E783" s="162">
        <f>Tabla33[[#This Row],[PRECIO UNITARIO EN Bs]]/$F$6</f>
        <v>0</v>
      </c>
      <c r="F783" s="133"/>
      <c r="G783" s="133"/>
      <c r="H783" s="134"/>
      <c r="I783" s="145"/>
      <c r="J783" s="116"/>
      <c r="K783" s="135"/>
      <c r="L783" s="117">
        <f>IFERROR((B783*E783),"")</f>
        <v>0</v>
      </c>
      <c r="M783" s="118">
        <f>IFERROR((B783*D783),"")</f>
        <v>0</v>
      </c>
      <c r="N783" s="111"/>
      <c r="O783" s="102"/>
      <c r="P783" s="103"/>
      <c r="Q783" s="103"/>
      <c r="R783" s="104"/>
      <c r="S783" s="103"/>
      <c r="T783" s="114"/>
      <c r="U783" s="114"/>
      <c r="V783" s="54"/>
      <c r="W783" s="54"/>
      <c r="X783" s="54"/>
      <c r="Y783" s="54"/>
      <c r="AA783" s="56"/>
      <c r="AC783" s="57"/>
    </row>
    <row r="784" spans="1:29" ht="30" customHeight="1">
      <c r="A784" s="115"/>
      <c r="B784" s="141"/>
      <c r="C784" s="139"/>
      <c r="D784" s="170"/>
      <c r="E784" s="162">
        <f>Tabla33[[#This Row],[PRECIO UNITARIO EN Bs]]/$F$6</f>
        <v>0</v>
      </c>
      <c r="F784" s="133"/>
      <c r="G784" s="133"/>
      <c r="H784" s="134"/>
      <c r="I784" s="145"/>
      <c r="J784" s="116"/>
      <c r="K784" s="135"/>
      <c r="L784" s="117">
        <f>IFERROR((B784*E784),"")</f>
        <v>0</v>
      </c>
      <c r="M784" s="118">
        <f>IFERROR((B784*D784),"")</f>
        <v>0</v>
      </c>
      <c r="N784" s="111"/>
      <c r="O784" s="102"/>
      <c r="P784" s="103"/>
      <c r="Q784" s="103"/>
      <c r="R784" s="104"/>
      <c r="S784" s="103"/>
      <c r="T784" s="114"/>
      <c r="U784" s="114"/>
      <c r="V784" s="54"/>
      <c r="W784" s="54"/>
      <c r="X784" s="54"/>
      <c r="Y784" s="54"/>
      <c r="AA784" s="56"/>
      <c r="AC784" s="57"/>
    </row>
    <row r="785" spans="1:29" ht="30" customHeight="1">
      <c r="A785" s="115"/>
      <c r="B785" s="141"/>
      <c r="C785" s="139"/>
      <c r="D785" s="170"/>
      <c r="E785" s="162">
        <f>Tabla33[[#This Row],[PRECIO UNITARIO EN Bs]]/$F$6</f>
        <v>0</v>
      </c>
      <c r="F785" s="133"/>
      <c r="G785" s="133"/>
      <c r="H785" s="134"/>
      <c r="I785" s="145"/>
      <c r="J785" s="116"/>
      <c r="K785" s="135"/>
      <c r="L785" s="117">
        <f>IFERROR((B785*E785),"")</f>
        <v>0</v>
      </c>
      <c r="M785" s="118">
        <f>IFERROR((B785*D785),"")</f>
        <v>0</v>
      </c>
      <c r="N785" s="111"/>
      <c r="O785" s="102"/>
      <c r="P785" s="103"/>
      <c r="Q785" s="103"/>
      <c r="R785" s="104"/>
      <c r="S785" s="103"/>
      <c r="T785" s="114"/>
      <c r="U785" s="114"/>
      <c r="V785" s="54"/>
      <c r="W785" s="54"/>
      <c r="X785" s="54"/>
      <c r="Y785" s="54"/>
      <c r="AA785" s="56"/>
      <c r="AC785" s="57"/>
    </row>
    <row r="786" spans="1:29" ht="30" customHeight="1">
      <c r="A786" s="115"/>
      <c r="B786" s="141"/>
      <c r="C786" s="139"/>
      <c r="D786" s="170"/>
      <c r="E786" s="162">
        <f>Tabla33[[#This Row],[PRECIO UNITARIO EN Bs]]/$F$6</f>
        <v>0</v>
      </c>
      <c r="F786" s="133"/>
      <c r="G786" s="133"/>
      <c r="H786" s="134"/>
      <c r="I786" s="145"/>
      <c r="J786" s="116"/>
      <c r="K786" s="135"/>
      <c r="L786" s="117">
        <f>IFERROR((B786*E786),"")</f>
        <v>0</v>
      </c>
      <c r="M786" s="118">
        <f>IFERROR((B786*D786),"")</f>
        <v>0</v>
      </c>
      <c r="N786" s="111"/>
      <c r="O786" s="102"/>
      <c r="P786" s="103"/>
      <c r="Q786" s="103"/>
      <c r="R786" s="104"/>
      <c r="S786" s="103"/>
      <c r="T786" s="114"/>
      <c r="U786" s="114"/>
      <c r="V786" s="54"/>
      <c r="W786" s="54"/>
      <c r="X786" s="54"/>
      <c r="Y786" s="54"/>
      <c r="AA786" s="56"/>
      <c r="AC786" s="57"/>
    </row>
    <row r="787" spans="1:29" ht="30" customHeight="1">
      <c r="A787" s="115"/>
      <c r="B787" s="141"/>
      <c r="C787" s="139"/>
      <c r="D787" s="170"/>
      <c r="E787" s="162">
        <f>Tabla33[[#This Row],[PRECIO UNITARIO EN Bs]]/$F$6</f>
        <v>0</v>
      </c>
      <c r="F787" s="133"/>
      <c r="G787" s="133"/>
      <c r="H787" s="134"/>
      <c r="I787" s="145"/>
      <c r="J787" s="116"/>
      <c r="K787" s="135"/>
      <c r="L787" s="117">
        <f>IFERROR((B787*E787),"")</f>
        <v>0</v>
      </c>
      <c r="M787" s="118">
        <f>IFERROR((B787*D787),"")</f>
        <v>0</v>
      </c>
      <c r="N787" s="111"/>
      <c r="O787" s="102"/>
      <c r="P787" s="103"/>
      <c r="Q787" s="103"/>
      <c r="R787" s="104"/>
      <c r="S787" s="103"/>
      <c r="T787" s="114"/>
      <c r="U787" s="114"/>
      <c r="V787" s="54"/>
      <c r="W787" s="54"/>
      <c r="X787" s="54"/>
      <c r="Y787" s="54"/>
      <c r="AA787" s="56"/>
      <c r="AC787" s="57"/>
    </row>
    <row r="788" spans="1:29" ht="30" customHeight="1">
      <c r="A788" s="115"/>
      <c r="B788" s="141"/>
      <c r="C788" s="139"/>
      <c r="D788" s="170"/>
      <c r="E788" s="162">
        <f>Tabla33[[#This Row],[PRECIO UNITARIO EN Bs]]/$F$6</f>
        <v>0</v>
      </c>
      <c r="F788" s="133"/>
      <c r="G788" s="133"/>
      <c r="H788" s="134"/>
      <c r="I788" s="145"/>
      <c r="J788" s="116"/>
      <c r="K788" s="135"/>
      <c r="L788" s="117">
        <f>IFERROR((B788*E788),"")</f>
        <v>0</v>
      </c>
      <c r="M788" s="118">
        <f>IFERROR((B788*D788),"")</f>
        <v>0</v>
      </c>
      <c r="N788" s="111"/>
      <c r="O788" s="102"/>
      <c r="P788" s="103"/>
      <c r="Q788" s="103"/>
      <c r="R788" s="104"/>
      <c r="S788" s="103"/>
      <c r="T788" s="114"/>
      <c r="U788" s="114"/>
      <c r="V788" s="54"/>
      <c r="W788" s="54"/>
      <c r="X788" s="54"/>
      <c r="Y788" s="54"/>
      <c r="AA788" s="56"/>
      <c r="AC788" s="57"/>
    </row>
    <row r="789" spans="1:29" ht="30" customHeight="1">
      <c r="A789" s="115"/>
      <c r="B789" s="141"/>
      <c r="C789" s="139"/>
      <c r="D789" s="170"/>
      <c r="E789" s="162">
        <f>Tabla33[[#This Row],[PRECIO UNITARIO EN Bs]]/$F$6</f>
        <v>0</v>
      </c>
      <c r="F789" s="133"/>
      <c r="G789" s="133"/>
      <c r="H789" s="134"/>
      <c r="I789" s="145"/>
      <c r="J789" s="116"/>
      <c r="K789" s="135"/>
      <c r="L789" s="117">
        <f>IFERROR((B789*E789),"")</f>
        <v>0</v>
      </c>
      <c r="M789" s="118">
        <f>IFERROR((B789*D789),"")</f>
        <v>0</v>
      </c>
      <c r="N789" s="111"/>
      <c r="O789" s="102"/>
      <c r="P789" s="103"/>
      <c r="Q789" s="103"/>
      <c r="R789" s="104"/>
      <c r="S789" s="103"/>
      <c r="T789" s="114"/>
      <c r="U789" s="114"/>
      <c r="V789" s="54"/>
      <c r="W789" s="54"/>
      <c r="X789" s="54"/>
      <c r="Y789" s="54"/>
      <c r="AA789" s="56"/>
      <c r="AC789" s="57"/>
    </row>
    <row r="790" spans="1:29" ht="30" customHeight="1">
      <c r="A790" s="115"/>
      <c r="B790" s="141"/>
      <c r="C790" s="139"/>
      <c r="D790" s="170"/>
      <c r="E790" s="162">
        <f>Tabla33[[#This Row],[PRECIO UNITARIO EN Bs]]/$F$6</f>
        <v>0</v>
      </c>
      <c r="F790" s="133"/>
      <c r="G790" s="133"/>
      <c r="H790" s="134"/>
      <c r="I790" s="145"/>
      <c r="J790" s="116"/>
      <c r="K790" s="135"/>
      <c r="L790" s="117">
        <f>IFERROR((B790*E790),"")</f>
        <v>0</v>
      </c>
      <c r="M790" s="118">
        <f>IFERROR((B790*D790),"")</f>
        <v>0</v>
      </c>
      <c r="N790" s="111"/>
      <c r="O790" s="102"/>
      <c r="P790" s="103"/>
      <c r="Q790" s="103"/>
      <c r="R790" s="104"/>
      <c r="S790" s="103"/>
      <c r="T790" s="114"/>
      <c r="U790" s="114"/>
      <c r="V790" s="54"/>
      <c r="W790" s="54"/>
      <c r="X790" s="54"/>
      <c r="Y790" s="54"/>
      <c r="AA790" s="56"/>
      <c r="AC790" s="57"/>
    </row>
    <row r="791" spans="1:29" ht="30" customHeight="1">
      <c r="A791" s="115"/>
      <c r="B791" s="141"/>
      <c r="C791" s="139"/>
      <c r="D791" s="170"/>
      <c r="E791" s="162">
        <f>Tabla33[[#This Row],[PRECIO UNITARIO EN Bs]]/$F$6</f>
        <v>0</v>
      </c>
      <c r="F791" s="133"/>
      <c r="G791" s="133"/>
      <c r="H791" s="134"/>
      <c r="I791" s="145"/>
      <c r="J791" s="116"/>
      <c r="K791" s="135"/>
      <c r="L791" s="117">
        <f>IFERROR((B791*E791),"")</f>
        <v>0</v>
      </c>
      <c r="M791" s="118">
        <f>IFERROR((B791*D791),"")</f>
        <v>0</v>
      </c>
      <c r="N791" s="111"/>
      <c r="O791" s="102"/>
      <c r="P791" s="103"/>
      <c r="Q791" s="103"/>
      <c r="R791" s="104"/>
      <c r="S791" s="103"/>
      <c r="T791" s="114"/>
      <c r="U791" s="114"/>
      <c r="V791" s="54"/>
      <c r="W791" s="54"/>
      <c r="X791" s="54"/>
      <c r="Y791" s="54"/>
      <c r="AA791" s="56"/>
      <c r="AC791" s="57"/>
    </row>
    <row r="792" spans="1:29" ht="30" customHeight="1">
      <c r="A792" s="115"/>
      <c r="B792" s="141"/>
      <c r="C792" s="139"/>
      <c r="D792" s="170"/>
      <c r="E792" s="162">
        <f>Tabla33[[#This Row],[PRECIO UNITARIO EN Bs]]/$F$6</f>
        <v>0</v>
      </c>
      <c r="F792" s="133"/>
      <c r="G792" s="133"/>
      <c r="H792" s="134"/>
      <c r="I792" s="145"/>
      <c r="J792" s="116"/>
      <c r="K792" s="135"/>
      <c r="L792" s="117">
        <f>IFERROR((B792*E792),"")</f>
        <v>0</v>
      </c>
      <c r="M792" s="118">
        <f>IFERROR((B792*D792),"")</f>
        <v>0</v>
      </c>
      <c r="N792" s="111"/>
      <c r="O792" s="102"/>
      <c r="P792" s="103"/>
      <c r="Q792" s="103"/>
      <c r="R792" s="104"/>
      <c r="S792" s="103"/>
      <c r="T792" s="114"/>
      <c r="U792" s="114"/>
      <c r="V792" s="54"/>
      <c r="W792" s="54"/>
      <c r="X792" s="54"/>
      <c r="Y792" s="54"/>
      <c r="AA792" s="56"/>
      <c r="AC792" s="57"/>
    </row>
    <row r="793" spans="1:29" ht="30" customHeight="1">
      <c r="A793" s="115"/>
      <c r="B793" s="141"/>
      <c r="C793" s="139"/>
      <c r="D793" s="170"/>
      <c r="E793" s="162">
        <f>Tabla33[[#This Row],[PRECIO UNITARIO EN Bs]]/$F$6</f>
        <v>0</v>
      </c>
      <c r="F793" s="133"/>
      <c r="G793" s="133"/>
      <c r="H793" s="134"/>
      <c r="I793" s="145"/>
      <c r="J793" s="116"/>
      <c r="K793" s="135"/>
      <c r="L793" s="117">
        <f>IFERROR((B793*E793),"")</f>
        <v>0</v>
      </c>
      <c r="M793" s="118">
        <f>IFERROR((B793*D793),"")</f>
        <v>0</v>
      </c>
      <c r="N793" s="111"/>
      <c r="O793" s="102"/>
      <c r="P793" s="103"/>
      <c r="Q793" s="103"/>
      <c r="R793" s="104"/>
      <c r="S793" s="103"/>
      <c r="T793" s="114"/>
      <c r="U793" s="114"/>
      <c r="V793" s="54"/>
      <c r="W793" s="54"/>
      <c r="X793" s="54"/>
      <c r="Y793" s="54"/>
      <c r="AA793" s="56"/>
      <c r="AC793" s="57"/>
    </row>
    <row r="794" spans="1:29" ht="30" customHeight="1">
      <c r="A794" s="115"/>
      <c r="B794" s="141"/>
      <c r="C794" s="139"/>
      <c r="D794" s="170"/>
      <c r="E794" s="162">
        <f>Tabla33[[#This Row],[PRECIO UNITARIO EN Bs]]/$F$6</f>
        <v>0</v>
      </c>
      <c r="F794" s="133"/>
      <c r="G794" s="133"/>
      <c r="H794" s="134"/>
      <c r="I794" s="145"/>
      <c r="J794" s="116"/>
      <c r="K794" s="135"/>
      <c r="L794" s="117">
        <f>IFERROR((B794*E794),"")</f>
        <v>0</v>
      </c>
      <c r="M794" s="118">
        <f>IFERROR((B794*D794),"")</f>
        <v>0</v>
      </c>
      <c r="N794" s="111"/>
      <c r="O794" s="102"/>
      <c r="P794" s="103"/>
      <c r="Q794" s="103"/>
      <c r="R794" s="104"/>
      <c r="S794" s="103"/>
      <c r="T794" s="114"/>
      <c r="U794" s="114"/>
      <c r="V794" s="54"/>
      <c r="W794" s="54"/>
      <c r="X794" s="54"/>
      <c r="Y794" s="54"/>
      <c r="AA794" s="56"/>
      <c r="AC794" s="57"/>
    </row>
    <row r="795" spans="1:29" ht="30" customHeight="1">
      <c r="A795" s="115"/>
      <c r="B795" s="141"/>
      <c r="C795" s="139"/>
      <c r="D795" s="170"/>
      <c r="E795" s="162">
        <f>Tabla33[[#This Row],[PRECIO UNITARIO EN Bs]]/$F$6</f>
        <v>0</v>
      </c>
      <c r="F795" s="133"/>
      <c r="G795" s="133"/>
      <c r="H795" s="134"/>
      <c r="I795" s="145"/>
      <c r="J795" s="116"/>
      <c r="K795" s="135"/>
      <c r="L795" s="117">
        <f>IFERROR((B795*E795),"")</f>
        <v>0</v>
      </c>
      <c r="M795" s="118">
        <f>IFERROR((B795*D795),"")</f>
        <v>0</v>
      </c>
      <c r="N795" s="111"/>
      <c r="O795" s="102"/>
      <c r="P795" s="103"/>
      <c r="Q795" s="103"/>
      <c r="R795" s="104"/>
      <c r="S795" s="103"/>
      <c r="T795" s="114"/>
      <c r="U795" s="114"/>
      <c r="V795" s="54"/>
      <c r="W795" s="54"/>
      <c r="X795" s="54"/>
      <c r="Y795" s="54"/>
      <c r="AA795" s="56"/>
      <c r="AC795" s="57"/>
    </row>
    <row r="796" spans="1:29" ht="30" customHeight="1">
      <c r="A796" s="115"/>
      <c r="B796" s="141"/>
      <c r="C796" s="139"/>
      <c r="D796" s="170"/>
      <c r="E796" s="162">
        <f>Tabla33[[#This Row],[PRECIO UNITARIO EN Bs]]/$F$6</f>
        <v>0</v>
      </c>
      <c r="F796" s="133"/>
      <c r="G796" s="133"/>
      <c r="H796" s="134"/>
      <c r="I796" s="145"/>
      <c r="J796" s="116"/>
      <c r="K796" s="135"/>
      <c r="L796" s="117">
        <f>IFERROR((B796*E796),"")</f>
        <v>0</v>
      </c>
      <c r="M796" s="118">
        <f>IFERROR((B796*D796),"")</f>
        <v>0</v>
      </c>
      <c r="N796" s="111"/>
      <c r="O796" s="102"/>
      <c r="P796" s="103"/>
      <c r="Q796" s="103"/>
      <c r="R796" s="104"/>
      <c r="S796" s="103"/>
      <c r="T796" s="114"/>
      <c r="U796" s="114"/>
      <c r="V796" s="54"/>
      <c r="W796" s="54"/>
      <c r="X796" s="54"/>
      <c r="Y796" s="54"/>
      <c r="AA796" s="56"/>
      <c r="AC796" s="57"/>
    </row>
    <row r="797" spans="1:29" ht="30" customHeight="1">
      <c r="A797" s="115"/>
      <c r="B797" s="141"/>
      <c r="C797" s="139"/>
      <c r="D797" s="170"/>
      <c r="E797" s="162">
        <f>Tabla33[[#This Row],[PRECIO UNITARIO EN Bs]]/$F$6</f>
        <v>0</v>
      </c>
      <c r="F797" s="133"/>
      <c r="G797" s="133"/>
      <c r="H797" s="134"/>
      <c r="I797" s="145"/>
      <c r="J797" s="116"/>
      <c r="K797" s="135"/>
      <c r="L797" s="117">
        <f>IFERROR((B797*E797),"")</f>
        <v>0</v>
      </c>
      <c r="M797" s="118">
        <f>IFERROR((B797*D797),"")</f>
        <v>0</v>
      </c>
      <c r="N797" s="111"/>
      <c r="O797" s="102"/>
      <c r="P797" s="103"/>
      <c r="Q797" s="103"/>
      <c r="R797" s="104"/>
      <c r="S797" s="103"/>
      <c r="T797" s="114"/>
      <c r="U797" s="114"/>
      <c r="V797" s="54"/>
      <c r="W797" s="54"/>
      <c r="X797" s="54"/>
      <c r="Y797" s="54"/>
      <c r="AA797" s="56"/>
      <c r="AC797" s="57"/>
    </row>
    <row r="798" spans="1:29" ht="30" customHeight="1">
      <c r="A798" s="115"/>
      <c r="B798" s="141"/>
      <c r="C798" s="139"/>
      <c r="D798" s="170"/>
      <c r="E798" s="162">
        <f>Tabla33[[#This Row],[PRECIO UNITARIO EN Bs]]/$F$6</f>
        <v>0</v>
      </c>
      <c r="F798" s="133"/>
      <c r="G798" s="133"/>
      <c r="H798" s="134"/>
      <c r="I798" s="145"/>
      <c r="J798" s="116"/>
      <c r="K798" s="135"/>
      <c r="L798" s="117">
        <f>IFERROR((B798*E798),"")</f>
        <v>0</v>
      </c>
      <c r="M798" s="118">
        <f>IFERROR((B798*D798),"")</f>
        <v>0</v>
      </c>
      <c r="N798" s="111"/>
      <c r="O798" s="102"/>
      <c r="P798" s="103"/>
      <c r="Q798" s="103"/>
      <c r="R798" s="104"/>
      <c r="S798" s="103"/>
      <c r="T798" s="114"/>
      <c r="U798" s="114"/>
      <c r="V798" s="54"/>
      <c r="W798" s="54"/>
      <c r="X798" s="54"/>
      <c r="Y798" s="54"/>
      <c r="AA798" s="56"/>
      <c r="AC798" s="57"/>
    </row>
    <row r="799" spans="1:29" ht="30" customHeight="1">
      <c r="A799" s="115"/>
      <c r="B799" s="141"/>
      <c r="C799" s="139"/>
      <c r="D799" s="170"/>
      <c r="E799" s="162">
        <f>Tabla33[[#This Row],[PRECIO UNITARIO EN Bs]]/$F$6</f>
        <v>0</v>
      </c>
      <c r="F799" s="133"/>
      <c r="G799" s="133"/>
      <c r="H799" s="134"/>
      <c r="I799" s="145"/>
      <c r="J799" s="116"/>
      <c r="K799" s="135"/>
      <c r="L799" s="117">
        <f>IFERROR((B799*E799),"")</f>
        <v>0</v>
      </c>
      <c r="M799" s="118">
        <f>IFERROR((B799*D799),"")</f>
        <v>0</v>
      </c>
      <c r="N799" s="111"/>
      <c r="O799" s="102"/>
      <c r="P799" s="103"/>
      <c r="Q799" s="103"/>
      <c r="R799" s="104"/>
      <c r="S799" s="103"/>
      <c r="T799" s="114"/>
      <c r="U799" s="114"/>
      <c r="V799" s="54"/>
      <c r="W799" s="54"/>
      <c r="X799" s="54"/>
      <c r="Y799" s="54"/>
      <c r="AA799" s="56"/>
      <c r="AC799" s="57"/>
    </row>
    <row r="800" spans="1:29" ht="30" customHeight="1">
      <c r="A800" s="115"/>
      <c r="B800" s="141"/>
      <c r="C800" s="139"/>
      <c r="D800" s="170"/>
      <c r="E800" s="162">
        <f>Tabla33[[#This Row],[PRECIO UNITARIO EN Bs]]/$F$6</f>
        <v>0</v>
      </c>
      <c r="F800" s="133"/>
      <c r="G800" s="133"/>
      <c r="H800" s="134"/>
      <c r="I800" s="145"/>
      <c r="J800" s="116"/>
      <c r="K800" s="135"/>
      <c r="L800" s="117">
        <f>IFERROR((B800*E800),"")</f>
        <v>0</v>
      </c>
      <c r="M800" s="118">
        <f>IFERROR((B800*D800),"")</f>
        <v>0</v>
      </c>
      <c r="N800" s="111"/>
      <c r="O800" s="102"/>
      <c r="P800" s="103"/>
      <c r="Q800" s="103"/>
      <c r="R800" s="104"/>
      <c r="S800" s="103"/>
      <c r="T800" s="114"/>
      <c r="U800" s="114"/>
      <c r="V800" s="54"/>
      <c r="W800" s="54"/>
      <c r="X800" s="54"/>
      <c r="Y800" s="54"/>
      <c r="AA800" s="56"/>
      <c r="AC800" s="57"/>
    </row>
    <row r="801" spans="1:29" ht="30" customHeight="1">
      <c r="A801" s="115"/>
      <c r="B801" s="141"/>
      <c r="C801" s="139"/>
      <c r="D801" s="170"/>
      <c r="E801" s="162">
        <f>Tabla33[[#This Row],[PRECIO UNITARIO EN Bs]]/$F$6</f>
        <v>0</v>
      </c>
      <c r="F801" s="133"/>
      <c r="G801" s="133"/>
      <c r="H801" s="134"/>
      <c r="I801" s="145"/>
      <c r="J801" s="116"/>
      <c r="K801" s="135"/>
      <c r="L801" s="117">
        <f>IFERROR((B801*E801),"")</f>
        <v>0</v>
      </c>
      <c r="M801" s="118">
        <f>IFERROR((B801*D801),"")</f>
        <v>0</v>
      </c>
      <c r="N801" s="111"/>
      <c r="O801" s="102"/>
      <c r="P801" s="103"/>
      <c r="Q801" s="103"/>
      <c r="R801" s="104"/>
      <c r="S801" s="103"/>
      <c r="T801" s="114"/>
      <c r="U801" s="114"/>
      <c r="V801" s="54"/>
      <c r="W801" s="54"/>
      <c r="X801" s="54"/>
      <c r="Y801" s="54"/>
      <c r="AA801" s="56"/>
      <c r="AC801" s="57"/>
    </row>
    <row r="802" spans="1:29" ht="30" customHeight="1">
      <c r="A802" s="115"/>
      <c r="B802" s="141"/>
      <c r="C802" s="139"/>
      <c r="D802" s="170"/>
      <c r="E802" s="162">
        <f>Tabla33[[#This Row],[PRECIO UNITARIO EN Bs]]/$F$6</f>
        <v>0</v>
      </c>
      <c r="F802" s="133"/>
      <c r="G802" s="133"/>
      <c r="H802" s="134"/>
      <c r="I802" s="145"/>
      <c r="J802" s="116"/>
      <c r="K802" s="135"/>
      <c r="L802" s="117">
        <f>IFERROR((B802*E802),"")</f>
        <v>0</v>
      </c>
      <c r="M802" s="118">
        <f>IFERROR((B802*D802),"")</f>
        <v>0</v>
      </c>
      <c r="N802" s="111"/>
      <c r="O802" s="102"/>
      <c r="P802" s="103"/>
      <c r="Q802" s="103"/>
      <c r="R802" s="104"/>
      <c r="S802" s="103"/>
      <c r="T802" s="114"/>
      <c r="U802" s="114"/>
      <c r="V802" s="54"/>
      <c r="W802" s="54"/>
      <c r="X802" s="54"/>
      <c r="Y802" s="54"/>
      <c r="AA802" s="56"/>
      <c r="AC802" s="57"/>
    </row>
    <row r="803" spans="1:29" ht="30" customHeight="1">
      <c r="A803" s="115"/>
      <c r="B803" s="141"/>
      <c r="C803" s="139"/>
      <c r="D803" s="170"/>
      <c r="E803" s="162">
        <f>Tabla33[[#This Row],[PRECIO UNITARIO EN Bs]]/$F$6</f>
        <v>0</v>
      </c>
      <c r="F803" s="133"/>
      <c r="G803" s="133"/>
      <c r="H803" s="134"/>
      <c r="I803" s="145"/>
      <c r="J803" s="116"/>
      <c r="K803" s="135"/>
      <c r="L803" s="117">
        <f>IFERROR((B803*E803),"")</f>
        <v>0</v>
      </c>
      <c r="M803" s="118">
        <f>IFERROR((B803*D803),"")</f>
        <v>0</v>
      </c>
      <c r="N803" s="111"/>
      <c r="O803" s="102"/>
      <c r="P803" s="103"/>
      <c r="Q803" s="103"/>
      <c r="R803" s="104"/>
      <c r="S803" s="103"/>
      <c r="T803" s="114"/>
      <c r="U803" s="114"/>
      <c r="V803" s="54"/>
      <c r="W803" s="54"/>
      <c r="X803" s="54"/>
      <c r="Y803" s="54"/>
      <c r="AA803" s="56"/>
      <c r="AC803" s="57"/>
    </row>
    <row r="804" spans="1:29" ht="30" customHeight="1">
      <c r="A804" s="115"/>
      <c r="B804" s="141"/>
      <c r="C804" s="139"/>
      <c r="D804" s="170"/>
      <c r="E804" s="162">
        <f>Tabla33[[#This Row],[PRECIO UNITARIO EN Bs]]/$F$6</f>
        <v>0</v>
      </c>
      <c r="F804" s="133"/>
      <c r="G804" s="133"/>
      <c r="H804" s="134"/>
      <c r="I804" s="145"/>
      <c r="J804" s="116"/>
      <c r="K804" s="135"/>
      <c r="L804" s="117">
        <f>IFERROR((B804*E804),"")</f>
        <v>0</v>
      </c>
      <c r="M804" s="118">
        <f>IFERROR((B804*D804),"")</f>
        <v>0</v>
      </c>
      <c r="N804" s="111"/>
      <c r="O804" s="102"/>
      <c r="P804" s="103"/>
      <c r="Q804" s="103"/>
      <c r="R804" s="104"/>
      <c r="S804" s="103"/>
      <c r="T804" s="114"/>
      <c r="U804" s="114"/>
      <c r="V804" s="54"/>
      <c r="W804" s="54"/>
      <c r="X804" s="54"/>
      <c r="Y804" s="54"/>
      <c r="AA804" s="56"/>
      <c r="AC804" s="57"/>
    </row>
    <row r="805" spans="1:29" ht="30" customHeight="1">
      <c r="A805" s="115"/>
      <c r="B805" s="141"/>
      <c r="C805" s="139"/>
      <c r="D805" s="170"/>
      <c r="E805" s="162">
        <f>Tabla33[[#This Row],[PRECIO UNITARIO EN Bs]]/$F$6</f>
        <v>0</v>
      </c>
      <c r="F805" s="133"/>
      <c r="G805" s="133"/>
      <c r="H805" s="134"/>
      <c r="I805" s="145"/>
      <c r="J805" s="116"/>
      <c r="K805" s="135"/>
      <c r="L805" s="117">
        <f>IFERROR((B805*E805),"")</f>
        <v>0</v>
      </c>
      <c r="M805" s="118">
        <f>IFERROR((B805*D805),"")</f>
        <v>0</v>
      </c>
      <c r="N805" s="111"/>
      <c r="O805" s="102"/>
      <c r="P805" s="103"/>
      <c r="Q805" s="103"/>
      <c r="R805" s="104"/>
      <c r="S805" s="103"/>
      <c r="T805" s="114"/>
      <c r="U805" s="114"/>
      <c r="V805" s="54"/>
      <c r="W805" s="54"/>
      <c r="X805" s="54"/>
      <c r="Y805" s="54"/>
      <c r="AA805" s="56"/>
      <c r="AC805" s="57"/>
    </row>
    <row r="806" spans="1:29" ht="30" customHeight="1">
      <c r="A806" s="115"/>
      <c r="B806" s="141"/>
      <c r="C806" s="139"/>
      <c r="D806" s="170"/>
      <c r="E806" s="162">
        <f>Tabla33[[#This Row],[PRECIO UNITARIO EN Bs]]/$F$6</f>
        <v>0</v>
      </c>
      <c r="F806" s="133"/>
      <c r="G806" s="133"/>
      <c r="H806" s="134"/>
      <c r="I806" s="145"/>
      <c r="J806" s="116"/>
      <c r="K806" s="135"/>
      <c r="L806" s="117">
        <f>IFERROR((B806*E806),"")</f>
        <v>0</v>
      </c>
      <c r="M806" s="118">
        <f>IFERROR((B806*D806),"")</f>
        <v>0</v>
      </c>
      <c r="N806" s="111"/>
      <c r="O806" s="102"/>
      <c r="P806" s="103"/>
      <c r="Q806" s="103"/>
      <c r="R806" s="104"/>
      <c r="S806" s="103"/>
      <c r="T806" s="114"/>
      <c r="U806" s="114"/>
      <c r="V806" s="54"/>
      <c r="W806" s="54"/>
      <c r="X806" s="54"/>
      <c r="Y806" s="54"/>
      <c r="AA806" s="56"/>
      <c r="AC806" s="57"/>
    </row>
    <row r="807" spans="1:29" ht="30" customHeight="1">
      <c r="A807" s="115"/>
      <c r="B807" s="141"/>
      <c r="C807" s="139"/>
      <c r="D807" s="170"/>
      <c r="E807" s="162">
        <f>Tabla33[[#This Row],[PRECIO UNITARIO EN Bs]]/$F$6</f>
        <v>0</v>
      </c>
      <c r="F807" s="133"/>
      <c r="G807" s="133"/>
      <c r="H807" s="134"/>
      <c r="I807" s="145"/>
      <c r="J807" s="116"/>
      <c r="K807" s="135"/>
      <c r="L807" s="117">
        <f>IFERROR((B807*E807),"")</f>
        <v>0</v>
      </c>
      <c r="M807" s="118">
        <f>IFERROR((B807*D807),"")</f>
        <v>0</v>
      </c>
      <c r="N807" s="111"/>
      <c r="O807" s="102"/>
      <c r="P807" s="103"/>
      <c r="Q807" s="103"/>
      <c r="R807" s="104"/>
      <c r="S807" s="103"/>
      <c r="T807" s="114"/>
      <c r="U807" s="114"/>
      <c r="V807" s="54"/>
      <c r="W807" s="54"/>
      <c r="X807" s="54"/>
      <c r="Y807" s="54"/>
      <c r="AA807" s="56"/>
      <c r="AC807" s="57"/>
    </row>
    <row r="808" spans="1:29" ht="30" customHeight="1">
      <c r="A808" s="115"/>
      <c r="B808" s="141"/>
      <c r="C808" s="139"/>
      <c r="D808" s="170"/>
      <c r="E808" s="162">
        <f>Tabla33[[#This Row],[PRECIO UNITARIO EN Bs]]/$F$6</f>
        <v>0</v>
      </c>
      <c r="F808" s="133"/>
      <c r="G808" s="133"/>
      <c r="H808" s="134"/>
      <c r="I808" s="145"/>
      <c r="J808" s="116"/>
      <c r="K808" s="135"/>
      <c r="L808" s="117">
        <f>IFERROR((B808*E808),"")</f>
        <v>0</v>
      </c>
      <c r="M808" s="118">
        <f>IFERROR((B808*D808),"")</f>
        <v>0</v>
      </c>
      <c r="N808" s="111"/>
      <c r="O808" s="102"/>
      <c r="P808" s="103"/>
      <c r="Q808" s="103"/>
      <c r="R808" s="104"/>
      <c r="S808" s="103"/>
      <c r="T808" s="114"/>
      <c r="U808" s="114"/>
      <c r="V808" s="54"/>
      <c r="W808" s="54"/>
      <c r="X808" s="54"/>
      <c r="Y808" s="54"/>
      <c r="AA808" s="56"/>
      <c r="AC808" s="57"/>
    </row>
    <row r="809" spans="1:29" ht="30" customHeight="1">
      <c r="A809" s="115"/>
      <c r="B809" s="141"/>
      <c r="C809" s="139"/>
      <c r="D809" s="170"/>
      <c r="E809" s="162">
        <f>Tabla33[[#This Row],[PRECIO UNITARIO EN Bs]]/$F$6</f>
        <v>0</v>
      </c>
      <c r="F809" s="133"/>
      <c r="G809" s="133"/>
      <c r="H809" s="134"/>
      <c r="I809" s="145"/>
      <c r="J809" s="116"/>
      <c r="K809" s="135"/>
      <c r="L809" s="117">
        <f>IFERROR((B809*E809),"")</f>
        <v>0</v>
      </c>
      <c r="M809" s="118">
        <f>IFERROR((B809*D809),"")</f>
        <v>0</v>
      </c>
      <c r="N809" s="111"/>
      <c r="O809" s="102"/>
      <c r="P809" s="103"/>
      <c r="Q809" s="103"/>
      <c r="R809" s="104"/>
      <c r="S809" s="103"/>
      <c r="T809" s="114"/>
      <c r="U809" s="114"/>
      <c r="V809" s="54"/>
      <c r="W809" s="54"/>
      <c r="X809" s="54"/>
      <c r="Y809" s="54"/>
      <c r="AA809" s="56"/>
      <c r="AC809" s="57"/>
    </row>
    <row r="810" spans="1:29" ht="30" customHeight="1">
      <c r="A810" s="115"/>
      <c r="B810" s="141"/>
      <c r="C810" s="139"/>
      <c r="D810" s="170"/>
      <c r="E810" s="162">
        <f>Tabla33[[#This Row],[PRECIO UNITARIO EN Bs]]/$F$6</f>
        <v>0</v>
      </c>
      <c r="F810" s="133"/>
      <c r="G810" s="133"/>
      <c r="H810" s="134"/>
      <c r="I810" s="145"/>
      <c r="J810" s="116"/>
      <c r="K810" s="135"/>
      <c r="L810" s="117">
        <f>IFERROR((B810*E810),"")</f>
        <v>0</v>
      </c>
      <c r="M810" s="118">
        <f>IFERROR((B810*D810),"")</f>
        <v>0</v>
      </c>
      <c r="N810" s="111"/>
      <c r="O810" s="102"/>
      <c r="P810" s="103"/>
      <c r="Q810" s="103"/>
      <c r="R810" s="104"/>
      <c r="S810" s="103"/>
      <c r="T810" s="114"/>
      <c r="U810" s="114"/>
      <c r="V810" s="54"/>
      <c r="W810" s="54"/>
      <c r="X810" s="54"/>
      <c r="Y810" s="54"/>
      <c r="AA810" s="56"/>
      <c r="AC810" s="57"/>
    </row>
    <row r="811" spans="1:29" ht="30" customHeight="1">
      <c r="A811" s="115"/>
      <c r="B811" s="141"/>
      <c r="C811" s="139"/>
      <c r="D811" s="170"/>
      <c r="E811" s="162">
        <f>Tabla33[[#This Row],[PRECIO UNITARIO EN Bs]]/$F$6</f>
        <v>0</v>
      </c>
      <c r="F811" s="133"/>
      <c r="G811" s="133"/>
      <c r="H811" s="134"/>
      <c r="I811" s="145"/>
      <c r="J811" s="116"/>
      <c r="K811" s="135"/>
      <c r="L811" s="117">
        <f>IFERROR((B811*E811),"")</f>
        <v>0</v>
      </c>
      <c r="M811" s="118">
        <f>IFERROR((B811*D811),"")</f>
        <v>0</v>
      </c>
      <c r="N811" s="111"/>
      <c r="O811" s="102"/>
      <c r="P811" s="103"/>
      <c r="Q811" s="103"/>
      <c r="R811" s="104"/>
      <c r="S811" s="103"/>
      <c r="T811" s="114"/>
      <c r="U811" s="114"/>
      <c r="V811" s="54"/>
      <c r="W811" s="54"/>
      <c r="X811" s="54"/>
      <c r="Y811" s="54"/>
      <c r="AA811" s="56"/>
      <c r="AC811" s="57"/>
    </row>
    <row r="812" spans="1:29" ht="30" customHeight="1">
      <c r="A812" s="115"/>
      <c r="B812" s="141"/>
      <c r="C812" s="139"/>
      <c r="D812" s="170"/>
      <c r="E812" s="162">
        <f>Tabla33[[#This Row],[PRECIO UNITARIO EN Bs]]/$F$6</f>
        <v>0</v>
      </c>
      <c r="F812" s="133"/>
      <c r="G812" s="133"/>
      <c r="H812" s="134"/>
      <c r="I812" s="145"/>
      <c r="J812" s="116"/>
      <c r="K812" s="135"/>
      <c r="L812" s="117">
        <f>IFERROR((B812*E812),"")</f>
        <v>0</v>
      </c>
      <c r="M812" s="118">
        <f>IFERROR((B812*D812),"")</f>
        <v>0</v>
      </c>
      <c r="N812" s="111"/>
      <c r="O812" s="102"/>
      <c r="P812" s="103"/>
      <c r="Q812" s="103"/>
      <c r="R812" s="104"/>
      <c r="S812" s="103"/>
      <c r="T812" s="114"/>
      <c r="U812" s="114"/>
      <c r="V812" s="54"/>
      <c r="W812" s="54"/>
      <c r="X812" s="54"/>
      <c r="Y812" s="54"/>
      <c r="AA812" s="56"/>
      <c r="AC812" s="57"/>
    </row>
    <row r="813" spans="1:29" ht="30" customHeight="1">
      <c r="A813" s="115"/>
      <c r="B813" s="141"/>
      <c r="C813" s="139"/>
      <c r="D813" s="170"/>
      <c r="E813" s="162">
        <f>Tabla33[[#This Row],[PRECIO UNITARIO EN Bs]]/$F$6</f>
        <v>0</v>
      </c>
      <c r="F813" s="133"/>
      <c r="G813" s="133"/>
      <c r="H813" s="134"/>
      <c r="I813" s="145"/>
      <c r="J813" s="116"/>
      <c r="K813" s="135"/>
      <c r="L813" s="117">
        <f>IFERROR((B813*E813),"")</f>
        <v>0</v>
      </c>
      <c r="M813" s="118">
        <f>IFERROR((B813*D813),"")</f>
        <v>0</v>
      </c>
      <c r="N813" s="111"/>
      <c r="O813" s="102"/>
      <c r="P813" s="103"/>
      <c r="Q813" s="103"/>
      <c r="R813" s="104"/>
      <c r="S813" s="103"/>
      <c r="T813" s="114"/>
      <c r="U813" s="114"/>
      <c r="V813" s="54"/>
      <c r="W813" s="54"/>
      <c r="X813" s="54"/>
      <c r="Y813" s="54"/>
      <c r="AA813" s="56"/>
      <c r="AC813" s="57"/>
    </row>
    <row r="814" spans="1:29" ht="30" customHeight="1">
      <c r="A814" s="115"/>
      <c r="B814" s="141"/>
      <c r="C814" s="139"/>
      <c r="D814" s="170"/>
      <c r="E814" s="162">
        <f>Tabla33[[#This Row],[PRECIO UNITARIO EN Bs]]/$F$6</f>
        <v>0</v>
      </c>
      <c r="F814" s="133"/>
      <c r="G814" s="133"/>
      <c r="H814" s="134"/>
      <c r="I814" s="145"/>
      <c r="J814" s="116"/>
      <c r="K814" s="135"/>
      <c r="L814" s="117">
        <f>IFERROR((B814*E814),"")</f>
        <v>0</v>
      </c>
      <c r="M814" s="118">
        <f>IFERROR((B814*D814),"")</f>
        <v>0</v>
      </c>
      <c r="N814" s="111"/>
      <c r="O814" s="102"/>
      <c r="P814" s="103"/>
      <c r="Q814" s="103"/>
      <c r="R814" s="104"/>
      <c r="S814" s="103"/>
      <c r="T814" s="114"/>
      <c r="U814" s="114"/>
      <c r="V814" s="54"/>
      <c r="W814" s="54"/>
      <c r="X814" s="54"/>
      <c r="Y814" s="54"/>
      <c r="AA814" s="56"/>
      <c r="AC814" s="57"/>
    </row>
    <row r="815" spans="1:29" ht="30" customHeight="1">
      <c r="A815" s="115"/>
      <c r="B815" s="141"/>
      <c r="C815" s="139"/>
      <c r="D815" s="170"/>
      <c r="E815" s="162">
        <f>Tabla33[[#This Row],[PRECIO UNITARIO EN Bs]]/$F$6</f>
        <v>0</v>
      </c>
      <c r="F815" s="133"/>
      <c r="G815" s="133"/>
      <c r="H815" s="134"/>
      <c r="I815" s="145"/>
      <c r="J815" s="116"/>
      <c r="K815" s="135"/>
      <c r="L815" s="117">
        <f>IFERROR((B815*E815),"")</f>
        <v>0</v>
      </c>
      <c r="M815" s="118">
        <f>IFERROR((B815*D815),"")</f>
        <v>0</v>
      </c>
      <c r="N815" s="111"/>
      <c r="O815" s="102"/>
      <c r="P815" s="103"/>
      <c r="Q815" s="103"/>
      <c r="R815" s="104"/>
      <c r="S815" s="103"/>
      <c r="T815" s="114"/>
      <c r="U815" s="114"/>
      <c r="V815" s="54"/>
      <c r="W815" s="54"/>
      <c r="X815" s="54"/>
      <c r="Y815" s="54"/>
      <c r="AA815" s="56"/>
      <c r="AC815" s="57"/>
    </row>
    <row r="816" spans="1:29" ht="30" customHeight="1">
      <c r="A816" s="115"/>
      <c r="B816" s="141"/>
      <c r="C816" s="139"/>
      <c r="D816" s="170"/>
      <c r="E816" s="162">
        <f>Tabla33[[#This Row],[PRECIO UNITARIO EN Bs]]/$F$6</f>
        <v>0</v>
      </c>
      <c r="F816" s="133"/>
      <c r="G816" s="133"/>
      <c r="H816" s="134"/>
      <c r="I816" s="145"/>
      <c r="J816" s="116"/>
      <c r="K816" s="135"/>
      <c r="L816" s="117">
        <f>IFERROR((B816*E816),"")</f>
        <v>0</v>
      </c>
      <c r="M816" s="118">
        <f>IFERROR((B816*D816),"")</f>
        <v>0</v>
      </c>
      <c r="N816" s="111"/>
      <c r="O816" s="102"/>
      <c r="P816" s="103"/>
      <c r="Q816" s="103"/>
      <c r="R816" s="104"/>
      <c r="S816" s="103"/>
      <c r="T816" s="114"/>
      <c r="U816" s="114"/>
      <c r="V816" s="54"/>
      <c r="W816" s="54"/>
      <c r="X816" s="54"/>
      <c r="Y816" s="54"/>
      <c r="AA816" s="56"/>
      <c r="AC816" s="57"/>
    </row>
    <row r="817" spans="1:29" ht="30" customHeight="1">
      <c r="A817" s="115"/>
      <c r="B817" s="141"/>
      <c r="C817" s="139"/>
      <c r="D817" s="170"/>
      <c r="E817" s="162">
        <f>Tabla33[[#This Row],[PRECIO UNITARIO EN Bs]]/$F$6</f>
        <v>0</v>
      </c>
      <c r="F817" s="133"/>
      <c r="G817" s="133"/>
      <c r="H817" s="134"/>
      <c r="I817" s="145"/>
      <c r="J817" s="116"/>
      <c r="K817" s="135"/>
      <c r="L817" s="117">
        <f>IFERROR((B817*E817),"")</f>
        <v>0</v>
      </c>
      <c r="M817" s="118">
        <f>IFERROR((B817*D817),"")</f>
        <v>0</v>
      </c>
      <c r="N817" s="111"/>
      <c r="O817" s="102"/>
      <c r="P817" s="103"/>
      <c r="Q817" s="103"/>
      <c r="R817" s="104"/>
      <c r="S817" s="103"/>
      <c r="T817" s="114"/>
      <c r="U817" s="114"/>
      <c r="V817" s="54"/>
      <c r="W817" s="54"/>
      <c r="X817" s="54"/>
      <c r="Y817" s="54"/>
      <c r="AA817" s="56"/>
      <c r="AC817" s="57"/>
    </row>
    <row r="818" spans="1:29" ht="30" customHeight="1">
      <c r="A818" s="115"/>
      <c r="B818" s="141"/>
      <c r="C818" s="139"/>
      <c r="D818" s="170"/>
      <c r="E818" s="162">
        <f>Tabla33[[#This Row],[PRECIO UNITARIO EN Bs]]/$F$6</f>
        <v>0</v>
      </c>
      <c r="F818" s="133"/>
      <c r="G818" s="133"/>
      <c r="H818" s="134"/>
      <c r="I818" s="145"/>
      <c r="J818" s="116"/>
      <c r="K818" s="135"/>
      <c r="L818" s="117">
        <f>IFERROR((B818*E818),"")</f>
        <v>0</v>
      </c>
      <c r="M818" s="118">
        <f>IFERROR((B818*D818),"")</f>
        <v>0</v>
      </c>
      <c r="N818" s="111"/>
      <c r="O818" s="102"/>
      <c r="P818" s="103"/>
      <c r="Q818" s="103"/>
      <c r="R818" s="104"/>
      <c r="S818" s="103"/>
      <c r="T818" s="114"/>
      <c r="U818" s="114"/>
      <c r="V818" s="54"/>
      <c r="W818" s="54"/>
      <c r="X818" s="54"/>
      <c r="Y818" s="54"/>
      <c r="AA818" s="56"/>
      <c r="AC818" s="57"/>
    </row>
    <row r="819" spans="1:29" ht="30" customHeight="1">
      <c r="A819" s="115"/>
      <c r="B819" s="141"/>
      <c r="C819" s="139"/>
      <c r="D819" s="170"/>
      <c r="E819" s="162">
        <f>Tabla33[[#This Row],[PRECIO UNITARIO EN Bs]]/$F$6</f>
        <v>0</v>
      </c>
      <c r="F819" s="133"/>
      <c r="G819" s="133"/>
      <c r="H819" s="134"/>
      <c r="I819" s="145"/>
      <c r="J819" s="116"/>
      <c r="K819" s="135"/>
      <c r="L819" s="117">
        <f>IFERROR((B819*E819),"")</f>
        <v>0</v>
      </c>
      <c r="M819" s="118">
        <f>IFERROR((B819*D819),"")</f>
        <v>0</v>
      </c>
      <c r="N819" s="111"/>
      <c r="O819" s="102"/>
      <c r="P819" s="103"/>
      <c r="Q819" s="103"/>
      <c r="R819" s="104"/>
      <c r="S819" s="103"/>
      <c r="T819" s="114"/>
      <c r="U819" s="114"/>
      <c r="V819" s="54"/>
      <c r="W819" s="54"/>
      <c r="X819" s="54"/>
      <c r="Y819" s="54"/>
      <c r="AA819" s="56"/>
      <c r="AC819" s="57"/>
    </row>
    <row r="820" spans="1:29" ht="30" customHeight="1">
      <c r="A820" s="115"/>
      <c r="B820" s="141"/>
      <c r="C820" s="139"/>
      <c r="D820" s="170"/>
      <c r="E820" s="162">
        <f>Tabla33[[#This Row],[PRECIO UNITARIO EN Bs]]/$F$6</f>
        <v>0</v>
      </c>
      <c r="F820" s="133"/>
      <c r="G820" s="133"/>
      <c r="H820" s="134"/>
      <c r="I820" s="145"/>
      <c r="J820" s="116"/>
      <c r="K820" s="135"/>
      <c r="L820" s="117">
        <f>IFERROR((B820*E820),"")</f>
        <v>0</v>
      </c>
      <c r="M820" s="118">
        <f>IFERROR((B820*D820),"")</f>
        <v>0</v>
      </c>
      <c r="N820" s="111"/>
      <c r="O820" s="102"/>
      <c r="P820" s="103"/>
      <c r="Q820" s="103"/>
      <c r="R820" s="104"/>
      <c r="S820" s="103"/>
      <c r="T820" s="114"/>
      <c r="U820" s="114"/>
      <c r="V820" s="54"/>
      <c r="W820" s="54"/>
      <c r="X820" s="54"/>
      <c r="Y820" s="54"/>
      <c r="AA820" s="56"/>
      <c r="AC820" s="57"/>
    </row>
    <row r="821" spans="1:29" ht="30" customHeight="1">
      <c r="A821" s="115"/>
      <c r="B821" s="141"/>
      <c r="C821" s="139"/>
      <c r="D821" s="170"/>
      <c r="E821" s="162">
        <f>Tabla33[[#This Row],[PRECIO UNITARIO EN Bs]]/$F$6</f>
        <v>0</v>
      </c>
      <c r="F821" s="133"/>
      <c r="G821" s="133"/>
      <c r="H821" s="134"/>
      <c r="I821" s="145"/>
      <c r="J821" s="116"/>
      <c r="K821" s="135"/>
      <c r="L821" s="117">
        <f>IFERROR((B821*E821),"")</f>
        <v>0</v>
      </c>
      <c r="M821" s="118">
        <f>IFERROR((B821*D821),"")</f>
        <v>0</v>
      </c>
      <c r="N821" s="111"/>
      <c r="O821" s="102"/>
      <c r="P821" s="103"/>
      <c r="Q821" s="103"/>
      <c r="R821" s="104"/>
      <c r="S821" s="103"/>
      <c r="T821" s="114"/>
      <c r="U821" s="114"/>
      <c r="V821" s="54"/>
      <c r="W821" s="54"/>
      <c r="X821" s="54"/>
      <c r="Y821" s="54"/>
      <c r="AA821" s="56"/>
      <c r="AC821" s="57"/>
    </row>
    <row r="822" spans="1:29" ht="30" customHeight="1">
      <c r="A822" s="115"/>
      <c r="B822" s="141"/>
      <c r="C822" s="139"/>
      <c r="D822" s="170"/>
      <c r="E822" s="162">
        <f>Tabla33[[#This Row],[PRECIO UNITARIO EN Bs]]/$F$6</f>
        <v>0</v>
      </c>
      <c r="F822" s="133"/>
      <c r="G822" s="133"/>
      <c r="H822" s="134"/>
      <c r="I822" s="145"/>
      <c r="J822" s="116"/>
      <c r="K822" s="135"/>
      <c r="L822" s="117">
        <f>IFERROR((B822*E822),"")</f>
        <v>0</v>
      </c>
      <c r="M822" s="118">
        <f>IFERROR((B822*D822),"")</f>
        <v>0</v>
      </c>
      <c r="N822" s="111"/>
      <c r="O822" s="102"/>
      <c r="P822" s="103"/>
      <c r="Q822" s="103"/>
      <c r="R822" s="104"/>
      <c r="S822" s="103"/>
      <c r="T822" s="114"/>
      <c r="U822" s="114"/>
      <c r="V822" s="54"/>
      <c r="W822" s="54"/>
      <c r="X822" s="54"/>
      <c r="Y822" s="54"/>
      <c r="AA822" s="56"/>
      <c r="AC822" s="57"/>
    </row>
    <row r="823" spans="1:29" ht="30" customHeight="1">
      <c r="A823" s="115"/>
      <c r="B823" s="141"/>
      <c r="C823" s="139"/>
      <c r="D823" s="170"/>
      <c r="E823" s="162">
        <f>Tabla33[[#This Row],[PRECIO UNITARIO EN Bs]]/$F$6</f>
        <v>0</v>
      </c>
      <c r="F823" s="133"/>
      <c r="G823" s="133"/>
      <c r="H823" s="134"/>
      <c r="I823" s="145"/>
      <c r="J823" s="116"/>
      <c r="K823" s="135"/>
      <c r="L823" s="117">
        <f>IFERROR((B823*E823),"")</f>
        <v>0</v>
      </c>
      <c r="M823" s="118">
        <f>IFERROR((B823*D823),"")</f>
        <v>0</v>
      </c>
      <c r="N823" s="111"/>
      <c r="O823" s="102"/>
      <c r="P823" s="103"/>
      <c r="Q823" s="103"/>
      <c r="R823" s="104"/>
      <c r="S823" s="103"/>
      <c r="T823" s="114"/>
      <c r="U823" s="114"/>
      <c r="V823" s="54"/>
      <c r="W823" s="54"/>
      <c r="X823" s="54"/>
      <c r="Y823" s="54"/>
      <c r="AA823" s="56"/>
      <c r="AC823" s="57"/>
    </row>
    <row r="824" spans="1:29" ht="30" customHeight="1">
      <c r="A824" s="115"/>
      <c r="B824" s="141"/>
      <c r="C824" s="139"/>
      <c r="D824" s="170"/>
      <c r="E824" s="162">
        <f>Tabla33[[#This Row],[PRECIO UNITARIO EN Bs]]/$F$6</f>
        <v>0</v>
      </c>
      <c r="F824" s="133"/>
      <c r="G824" s="133"/>
      <c r="H824" s="134"/>
      <c r="I824" s="145"/>
      <c r="J824" s="116"/>
      <c r="K824" s="135"/>
      <c r="L824" s="117">
        <f>IFERROR((B824*E824),"")</f>
        <v>0</v>
      </c>
      <c r="M824" s="118">
        <f>IFERROR((B824*D824),"")</f>
        <v>0</v>
      </c>
      <c r="N824" s="111"/>
      <c r="O824" s="102"/>
      <c r="P824" s="103"/>
      <c r="Q824" s="103"/>
      <c r="R824" s="104"/>
      <c r="S824" s="103"/>
      <c r="T824" s="114"/>
      <c r="U824" s="114"/>
      <c r="V824" s="54"/>
      <c r="W824" s="54"/>
      <c r="X824" s="54"/>
      <c r="Y824" s="54"/>
      <c r="AA824" s="56"/>
      <c r="AC824" s="57"/>
    </row>
    <row r="825" spans="1:29" ht="30" customHeight="1">
      <c r="A825" s="115"/>
      <c r="B825" s="141"/>
      <c r="C825" s="139"/>
      <c r="D825" s="170"/>
      <c r="E825" s="162">
        <f>Tabla33[[#This Row],[PRECIO UNITARIO EN Bs]]/$F$6</f>
        <v>0</v>
      </c>
      <c r="F825" s="133"/>
      <c r="G825" s="133"/>
      <c r="H825" s="134"/>
      <c r="I825" s="145"/>
      <c r="J825" s="116"/>
      <c r="K825" s="135"/>
      <c r="L825" s="117">
        <f>IFERROR((B825*E825),"")</f>
        <v>0</v>
      </c>
      <c r="M825" s="118">
        <f>IFERROR((B825*D825),"")</f>
        <v>0</v>
      </c>
      <c r="N825" s="111"/>
      <c r="O825" s="102"/>
      <c r="P825" s="103"/>
      <c r="Q825" s="103"/>
      <c r="R825" s="104"/>
      <c r="S825" s="103"/>
      <c r="T825" s="114"/>
      <c r="U825" s="114"/>
      <c r="V825" s="54"/>
      <c r="W825" s="54"/>
      <c r="X825" s="54"/>
      <c r="Y825" s="54"/>
      <c r="AA825" s="56"/>
      <c r="AC825" s="57"/>
    </row>
    <row r="826" spans="1:29" ht="30" customHeight="1">
      <c r="A826" s="115"/>
      <c r="B826" s="141"/>
      <c r="C826" s="139"/>
      <c r="D826" s="170"/>
      <c r="E826" s="162">
        <f>Tabla33[[#This Row],[PRECIO UNITARIO EN Bs]]/$F$6</f>
        <v>0</v>
      </c>
      <c r="F826" s="133"/>
      <c r="G826" s="133"/>
      <c r="H826" s="134"/>
      <c r="I826" s="145"/>
      <c r="J826" s="116"/>
      <c r="K826" s="135"/>
      <c r="L826" s="117">
        <f>IFERROR((B826*E826),"")</f>
        <v>0</v>
      </c>
      <c r="M826" s="118">
        <f>IFERROR((B826*D826),"")</f>
        <v>0</v>
      </c>
      <c r="N826" s="111"/>
      <c r="O826" s="102"/>
      <c r="P826" s="103"/>
      <c r="Q826" s="103"/>
      <c r="R826" s="104"/>
      <c r="S826" s="103"/>
      <c r="T826" s="114"/>
      <c r="U826" s="114"/>
      <c r="V826" s="54"/>
      <c r="W826" s="54"/>
      <c r="X826" s="54"/>
      <c r="Y826" s="54"/>
      <c r="AA826" s="56"/>
      <c r="AC826" s="57"/>
    </row>
    <row r="827" spans="1:29" ht="30" customHeight="1">
      <c r="A827" s="115"/>
      <c r="B827" s="141"/>
      <c r="C827" s="139"/>
      <c r="D827" s="170"/>
      <c r="E827" s="162">
        <f>Tabla33[[#This Row],[PRECIO UNITARIO EN Bs]]/$F$6</f>
        <v>0</v>
      </c>
      <c r="F827" s="133"/>
      <c r="G827" s="133"/>
      <c r="H827" s="134"/>
      <c r="I827" s="145"/>
      <c r="J827" s="116"/>
      <c r="K827" s="135"/>
      <c r="L827" s="117">
        <f>IFERROR((B827*E827),"")</f>
        <v>0</v>
      </c>
      <c r="M827" s="118">
        <f>IFERROR((B827*D827),"")</f>
        <v>0</v>
      </c>
      <c r="N827" s="111"/>
      <c r="O827" s="102"/>
      <c r="P827" s="103"/>
      <c r="Q827" s="103"/>
      <c r="R827" s="104"/>
      <c r="S827" s="103"/>
      <c r="T827" s="114"/>
      <c r="U827" s="114"/>
      <c r="V827" s="54"/>
      <c r="W827" s="54"/>
      <c r="X827" s="54"/>
      <c r="Y827" s="54"/>
      <c r="AA827" s="56"/>
      <c r="AC827" s="57"/>
    </row>
    <row r="828" spans="1:29" ht="30" customHeight="1">
      <c r="A828" s="115"/>
      <c r="B828" s="141"/>
      <c r="C828" s="139"/>
      <c r="D828" s="170"/>
      <c r="E828" s="162">
        <f>Tabla33[[#This Row],[PRECIO UNITARIO EN Bs]]/$F$6</f>
        <v>0</v>
      </c>
      <c r="F828" s="133"/>
      <c r="G828" s="133"/>
      <c r="H828" s="134"/>
      <c r="I828" s="145"/>
      <c r="J828" s="116"/>
      <c r="K828" s="135"/>
      <c r="L828" s="117">
        <f>IFERROR((B828*E828),"")</f>
        <v>0</v>
      </c>
      <c r="M828" s="118">
        <f>IFERROR((B828*D828),"")</f>
        <v>0</v>
      </c>
      <c r="N828" s="111"/>
      <c r="O828" s="102"/>
      <c r="P828" s="103"/>
      <c r="Q828" s="103"/>
      <c r="R828" s="104"/>
      <c r="S828" s="103"/>
      <c r="T828" s="114"/>
      <c r="U828" s="114"/>
      <c r="V828" s="54"/>
      <c r="W828" s="54"/>
      <c r="X828" s="54"/>
      <c r="Y828" s="54"/>
      <c r="AA828" s="56"/>
      <c r="AC828" s="57"/>
    </row>
    <row r="829" spans="1:29" ht="30" customHeight="1">
      <c r="A829" s="115"/>
      <c r="B829" s="141"/>
      <c r="C829" s="139"/>
      <c r="D829" s="170"/>
      <c r="E829" s="162">
        <f>Tabla33[[#This Row],[PRECIO UNITARIO EN Bs]]/$F$6</f>
        <v>0</v>
      </c>
      <c r="F829" s="133"/>
      <c r="G829" s="133"/>
      <c r="H829" s="134"/>
      <c r="I829" s="145"/>
      <c r="J829" s="116"/>
      <c r="K829" s="135"/>
      <c r="L829" s="117">
        <f>IFERROR((B829*E829),"")</f>
        <v>0</v>
      </c>
      <c r="M829" s="118">
        <f>IFERROR((B829*D829),"")</f>
        <v>0</v>
      </c>
      <c r="N829" s="111"/>
      <c r="O829" s="102"/>
      <c r="P829" s="103"/>
      <c r="Q829" s="103"/>
      <c r="R829" s="104"/>
      <c r="S829" s="103"/>
      <c r="T829" s="114"/>
      <c r="U829" s="114"/>
      <c r="V829" s="54"/>
      <c r="W829" s="54"/>
      <c r="X829" s="54"/>
      <c r="Y829" s="54"/>
      <c r="AA829" s="56"/>
      <c r="AC829" s="57"/>
    </row>
    <row r="830" spans="1:29" ht="30" customHeight="1">
      <c r="A830" s="115"/>
      <c r="B830" s="141"/>
      <c r="C830" s="139"/>
      <c r="D830" s="170"/>
      <c r="E830" s="162">
        <f>Tabla33[[#This Row],[PRECIO UNITARIO EN Bs]]/$F$6</f>
        <v>0</v>
      </c>
      <c r="F830" s="133"/>
      <c r="G830" s="133"/>
      <c r="H830" s="134"/>
      <c r="I830" s="145"/>
      <c r="J830" s="116"/>
      <c r="K830" s="135"/>
      <c r="L830" s="117">
        <f>IFERROR((B830*E830),"")</f>
        <v>0</v>
      </c>
      <c r="M830" s="118">
        <f>IFERROR((B830*D830),"")</f>
        <v>0</v>
      </c>
      <c r="N830" s="111"/>
      <c r="O830" s="102"/>
      <c r="P830" s="103"/>
      <c r="Q830" s="103"/>
      <c r="R830" s="104"/>
      <c r="S830" s="103"/>
      <c r="T830" s="114"/>
      <c r="U830" s="114"/>
      <c r="V830" s="54"/>
      <c r="W830" s="54"/>
      <c r="X830" s="54"/>
      <c r="Y830" s="54"/>
      <c r="AA830" s="56"/>
      <c r="AC830" s="57"/>
    </row>
    <row r="831" spans="1:29" ht="30" customHeight="1">
      <c r="A831" s="115"/>
      <c r="B831" s="141"/>
      <c r="C831" s="139"/>
      <c r="D831" s="170"/>
      <c r="E831" s="162">
        <f>Tabla33[[#This Row],[PRECIO UNITARIO EN Bs]]/$F$6</f>
        <v>0</v>
      </c>
      <c r="F831" s="133"/>
      <c r="G831" s="133"/>
      <c r="H831" s="134"/>
      <c r="I831" s="145"/>
      <c r="J831" s="116"/>
      <c r="K831" s="135"/>
      <c r="L831" s="117">
        <f>IFERROR((B831*E831),"")</f>
        <v>0</v>
      </c>
      <c r="M831" s="118">
        <f>IFERROR((B831*D831),"")</f>
        <v>0</v>
      </c>
      <c r="N831" s="111"/>
      <c r="O831" s="102"/>
      <c r="P831" s="103"/>
      <c r="Q831" s="103"/>
      <c r="R831" s="104"/>
      <c r="S831" s="103"/>
      <c r="T831" s="114"/>
      <c r="U831" s="114"/>
      <c r="V831" s="54"/>
      <c r="W831" s="54"/>
      <c r="X831" s="54"/>
      <c r="Y831" s="54"/>
      <c r="AA831" s="56"/>
      <c r="AC831" s="57"/>
    </row>
    <row r="832" spans="1:29" ht="30" customHeight="1">
      <c r="A832" s="115"/>
      <c r="B832" s="141"/>
      <c r="C832" s="139"/>
      <c r="D832" s="170"/>
      <c r="E832" s="162">
        <f>Tabla33[[#This Row],[PRECIO UNITARIO EN Bs]]/$F$6</f>
        <v>0</v>
      </c>
      <c r="F832" s="133"/>
      <c r="G832" s="133"/>
      <c r="H832" s="134"/>
      <c r="I832" s="145"/>
      <c r="J832" s="116"/>
      <c r="K832" s="135"/>
      <c r="L832" s="117">
        <f>IFERROR((B832*E832),"")</f>
        <v>0</v>
      </c>
      <c r="M832" s="118">
        <f>IFERROR((B832*D832),"")</f>
        <v>0</v>
      </c>
      <c r="N832" s="111"/>
      <c r="O832" s="102"/>
      <c r="P832" s="103"/>
      <c r="Q832" s="103"/>
      <c r="R832" s="104"/>
      <c r="S832" s="103"/>
      <c r="T832" s="114"/>
      <c r="U832" s="114"/>
      <c r="V832" s="54"/>
      <c r="W832" s="54"/>
      <c r="X832" s="54"/>
      <c r="Y832" s="54"/>
      <c r="AA832" s="56"/>
      <c r="AC832" s="57"/>
    </row>
    <row r="833" spans="1:29" ht="30" customHeight="1">
      <c r="A833" s="115"/>
      <c r="B833" s="141"/>
      <c r="C833" s="139"/>
      <c r="D833" s="170"/>
      <c r="E833" s="162">
        <f>Tabla33[[#This Row],[PRECIO UNITARIO EN Bs]]/$F$6</f>
        <v>0</v>
      </c>
      <c r="F833" s="133"/>
      <c r="G833" s="133"/>
      <c r="H833" s="134"/>
      <c r="I833" s="145"/>
      <c r="J833" s="116"/>
      <c r="K833" s="135"/>
      <c r="L833" s="117">
        <f>IFERROR((B833*E833),"")</f>
        <v>0</v>
      </c>
      <c r="M833" s="118">
        <f>IFERROR((B833*D833),"")</f>
        <v>0</v>
      </c>
      <c r="N833" s="111"/>
      <c r="O833" s="102"/>
      <c r="P833" s="103"/>
      <c r="Q833" s="103"/>
      <c r="R833" s="104"/>
      <c r="S833" s="103"/>
      <c r="T833" s="114"/>
      <c r="U833" s="114"/>
      <c r="V833" s="54"/>
      <c r="W833" s="54"/>
      <c r="X833" s="54"/>
      <c r="Y833" s="54"/>
      <c r="AA833" s="56"/>
      <c r="AC833" s="57"/>
    </row>
    <row r="834" spans="1:29" ht="30" customHeight="1">
      <c r="A834" s="115"/>
      <c r="B834" s="141"/>
      <c r="C834" s="139"/>
      <c r="D834" s="170"/>
      <c r="E834" s="162">
        <f>Tabla33[[#This Row],[PRECIO UNITARIO EN Bs]]/$F$6</f>
        <v>0</v>
      </c>
      <c r="F834" s="133"/>
      <c r="G834" s="133"/>
      <c r="H834" s="134"/>
      <c r="I834" s="145"/>
      <c r="J834" s="116"/>
      <c r="K834" s="135"/>
      <c r="L834" s="117">
        <f>IFERROR((B834*E834),"")</f>
        <v>0</v>
      </c>
      <c r="M834" s="118">
        <f>IFERROR((B834*D834),"")</f>
        <v>0</v>
      </c>
      <c r="N834" s="111"/>
      <c r="O834" s="102"/>
      <c r="P834" s="103"/>
      <c r="Q834" s="103"/>
      <c r="R834" s="104"/>
      <c r="S834" s="103"/>
      <c r="T834" s="114"/>
      <c r="U834" s="114"/>
      <c r="V834" s="54"/>
      <c r="W834" s="54"/>
      <c r="X834" s="54"/>
      <c r="Y834" s="54"/>
      <c r="AA834" s="56"/>
      <c r="AC834" s="57"/>
    </row>
    <row r="835" spans="1:29" ht="30" customHeight="1">
      <c r="A835" s="115"/>
      <c r="B835" s="141"/>
      <c r="C835" s="139"/>
      <c r="D835" s="170"/>
      <c r="E835" s="162">
        <f>Tabla33[[#This Row],[PRECIO UNITARIO EN Bs]]/$F$6</f>
        <v>0</v>
      </c>
      <c r="F835" s="133"/>
      <c r="G835" s="133"/>
      <c r="H835" s="134"/>
      <c r="I835" s="145"/>
      <c r="J835" s="116"/>
      <c r="K835" s="135"/>
      <c r="L835" s="117">
        <f>IFERROR((B835*E835),"")</f>
        <v>0</v>
      </c>
      <c r="M835" s="118">
        <f>IFERROR((B835*D835),"")</f>
        <v>0</v>
      </c>
      <c r="N835" s="111"/>
      <c r="O835" s="102"/>
      <c r="P835" s="103"/>
      <c r="Q835" s="103"/>
      <c r="R835" s="104"/>
      <c r="S835" s="103"/>
      <c r="T835" s="114"/>
      <c r="U835" s="114"/>
      <c r="V835" s="54"/>
      <c r="W835" s="54"/>
      <c r="X835" s="54"/>
      <c r="Y835" s="54"/>
      <c r="AA835" s="56"/>
      <c r="AC835" s="57"/>
    </row>
    <row r="836" spans="1:29" ht="30" customHeight="1">
      <c r="A836" s="115"/>
      <c r="B836" s="141"/>
      <c r="C836" s="139"/>
      <c r="D836" s="170"/>
      <c r="E836" s="162">
        <f>Tabla33[[#This Row],[PRECIO UNITARIO EN Bs]]/$F$6</f>
        <v>0</v>
      </c>
      <c r="F836" s="133"/>
      <c r="G836" s="133"/>
      <c r="H836" s="134"/>
      <c r="I836" s="145"/>
      <c r="J836" s="116"/>
      <c r="K836" s="135"/>
      <c r="L836" s="117">
        <f>IFERROR((B836*E836),"")</f>
        <v>0</v>
      </c>
      <c r="M836" s="118">
        <f>IFERROR((B836*D836),"")</f>
        <v>0</v>
      </c>
      <c r="N836" s="111"/>
      <c r="O836" s="102"/>
      <c r="P836" s="103"/>
      <c r="Q836" s="103"/>
      <c r="R836" s="104"/>
      <c r="S836" s="103"/>
      <c r="T836" s="114"/>
      <c r="U836" s="114"/>
      <c r="V836" s="54"/>
      <c r="W836" s="54"/>
      <c r="X836" s="54"/>
      <c r="Y836" s="54"/>
      <c r="AA836" s="56"/>
      <c r="AC836" s="57"/>
    </row>
    <row r="837" spans="1:29" ht="30" customHeight="1">
      <c r="A837" s="115"/>
      <c r="B837" s="141"/>
      <c r="C837" s="139"/>
      <c r="D837" s="170"/>
      <c r="E837" s="162">
        <f>Tabla33[[#This Row],[PRECIO UNITARIO EN Bs]]/$F$6</f>
        <v>0</v>
      </c>
      <c r="F837" s="133"/>
      <c r="G837" s="133"/>
      <c r="H837" s="134"/>
      <c r="I837" s="145"/>
      <c r="J837" s="116"/>
      <c r="K837" s="135"/>
      <c r="L837" s="117">
        <f>IFERROR((B837*E837),"")</f>
        <v>0</v>
      </c>
      <c r="M837" s="118">
        <f>IFERROR((B837*D837),"")</f>
        <v>0</v>
      </c>
      <c r="N837" s="111"/>
      <c r="O837" s="102"/>
      <c r="P837" s="103"/>
      <c r="Q837" s="103"/>
      <c r="R837" s="104"/>
      <c r="S837" s="103"/>
      <c r="T837" s="114"/>
      <c r="U837" s="114"/>
      <c r="V837" s="54"/>
      <c r="W837" s="54"/>
      <c r="X837" s="54"/>
      <c r="Y837" s="54"/>
      <c r="AA837" s="56"/>
      <c r="AC837" s="57"/>
    </row>
    <row r="838" spans="1:29" ht="30" customHeight="1">
      <c r="A838" s="115"/>
      <c r="B838" s="141"/>
      <c r="C838" s="139"/>
      <c r="D838" s="170"/>
      <c r="E838" s="162">
        <f>Tabla33[[#This Row],[PRECIO UNITARIO EN Bs]]/$F$6</f>
        <v>0</v>
      </c>
      <c r="F838" s="133"/>
      <c r="G838" s="133"/>
      <c r="H838" s="134"/>
      <c r="I838" s="145"/>
      <c r="J838" s="116"/>
      <c r="K838" s="135"/>
      <c r="L838" s="117">
        <f>IFERROR((B838*E838),"")</f>
        <v>0</v>
      </c>
      <c r="M838" s="118">
        <f>IFERROR((B838*D838),"")</f>
        <v>0</v>
      </c>
      <c r="N838" s="111"/>
      <c r="O838" s="102"/>
      <c r="P838" s="103"/>
      <c r="Q838" s="103"/>
      <c r="R838" s="104"/>
      <c r="S838" s="103"/>
      <c r="T838" s="114"/>
      <c r="U838" s="114"/>
      <c r="V838" s="54"/>
      <c r="W838" s="54"/>
      <c r="X838" s="54"/>
      <c r="Y838" s="54"/>
      <c r="AA838" s="56"/>
      <c r="AC838" s="57"/>
    </row>
    <row r="839" spans="1:29" ht="30" customHeight="1">
      <c r="A839" s="115"/>
      <c r="B839" s="141"/>
      <c r="C839" s="139"/>
      <c r="D839" s="170"/>
      <c r="E839" s="162">
        <f>Tabla33[[#This Row],[PRECIO UNITARIO EN Bs]]/$F$6</f>
        <v>0</v>
      </c>
      <c r="F839" s="133"/>
      <c r="G839" s="133"/>
      <c r="H839" s="134"/>
      <c r="I839" s="145"/>
      <c r="J839" s="116"/>
      <c r="K839" s="135"/>
      <c r="L839" s="117">
        <f>IFERROR((B839*E839),"")</f>
        <v>0</v>
      </c>
      <c r="M839" s="118">
        <f>IFERROR((B839*D839),"")</f>
        <v>0</v>
      </c>
      <c r="N839" s="111"/>
      <c r="O839" s="102"/>
      <c r="P839" s="103"/>
      <c r="Q839" s="103"/>
      <c r="R839" s="104"/>
      <c r="S839" s="103"/>
      <c r="T839" s="114"/>
      <c r="U839" s="114"/>
      <c r="V839" s="54"/>
      <c r="W839" s="54"/>
      <c r="X839" s="54"/>
      <c r="Y839" s="54"/>
      <c r="AA839" s="56"/>
      <c r="AC839" s="57"/>
    </row>
    <row r="840" spans="1:29" ht="30" customHeight="1">
      <c r="A840" s="115"/>
      <c r="B840" s="141"/>
      <c r="C840" s="139"/>
      <c r="D840" s="170"/>
      <c r="E840" s="162">
        <f>Tabla33[[#This Row],[PRECIO UNITARIO EN Bs]]/$F$6</f>
        <v>0</v>
      </c>
      <c r="F840" s="133"/>
      <c r="G840" s="133"/>
      <c r="H840" s="134"/>
      <c r="I840" s="145"/>
      <c r="J840" s="116"/>
      <c r="K840" s="135"/>
      <c r="L840" s="117">
        <f>IFERROR((B840*E840),"")</f>
        <v>0</v>
      </c>
      <c r="M840" s="118">
        <f>IFERROR((B840*D840),"")</f>
        <v>0</v>
      </c>
      <c r="N840" s="111"/>
      <c r="O840" s="102"/>
      <c r="P840" s="103"/>
      <c r="Q840" s="103"/>
      <c r="R840" s="104"/>
      <c r="S840" s="103"/>
      <c r="T840" s="114"/>
      <c r="U840" s="114"/>
      <c r="V840" s="54"/>
      <c r="W840" s="54"/>
      <c r="X840" s="54"/>
      <c r="Y840" s="54"/>
      <c r="AA840" s="56"/>
      <c r="AC840" s="57"/>
    </row>
    <row r="841" spans="1:29" ht="30" customHeight="1">
      <c r="A841" s="115"/>
      <c r="B841" s="141"/>
      <c r="C841" s="139"/>
      <c r="D841" s="170"/>
      <c r="E841" s="162">
        <f>Tabla33[[#This Row],[PRECIO UNITARIO EN Bs]]/$F$6</f>
        <v>0</v>
      </c>
      <c r="F841" s="133"/>
      <c r="G841" s="133"/>
      <c r="H841" s="134"/>
      <c r="I841" s="145"/>
      <c r="J841" s="116"/>
      <c r="K841" s="135"/>
      <c r="L841" s="117">
        <f>IFERROR((B841*E841),"")</f>
        <v>0</v>
      </c>
      <c r="M841" s="118">
        <f>IFERROR((B841*D841),"")</f>
        <v>0</v>
      </c>
      <c r="N841" s="111"/>
      <c r="O841" s="102"/>
      <c r="P841" s="103"/>
      <c r="Q841" s="103"/>
      <c r="R841" s="104"/>
      <c r="S841" s="103"/>
      <c r="T841" s="114"/>
      <c r="U841" s="114"/>
      <c r="V841" s="54"/>
      <c r="W841" s="54"/>
      <c r="X841" s="54"/>
      <c r="Y841" s="54"/>
      <c r="AA841" s="56"/>
      <c r="AC841" s="57"/>
    </row>
    <row r="842" spans="1:29" ht="30" customHeight="1">
      <c r="A842" s="115"/>
      <c r="B842" s="141"/>
      <c r="C842" s="139"/>
      <c r="D842" s="170"/>
      <c r="E842" s="162">
        <f>Tabla33[[#This Row],[PRECIO UNITARIO EN Bs]]/$F$6</f>
        <v>0</v>
      </c>
      <c r="F842" s="133"/>
      <c r="G842" s="133"/>
      <c r="H842" s="134"/>
      <c r="I842" s="145"/>
      <c r="J842" s="116"/>
      <c r="K842" s="135"/>
      <c r="L842" s="117">
        <f>IFERROR((B842*E842),"")</f>
        <v>0</v>
      </c>
      <c r="M842" s="118">
        <f>IFERROR((B842*D842),"")</f>
        <v>0</v>
      </c>
      <c r="N842" s="111"/>
      <c r="O842" s="102"/>
      <c r="P842" s="103"/>
      <c r="Q842" s="103"/>
      <c r="R842" s="104"/>
      <c r="S842" s="103"/>
      <c r="T842" s="114"/>
      <c r="U842" s="114"/>
      <c r="V842" s="54"/>
      <c r="W842" s="54"/>
      <c r="X842" s="54"/>
      <c r="Y842" s="54"/>
      <c r="AA842" s="56"/>
      <c r="AC842" s="57"/>
    </row>
    <row r="843" spans="1:29" ht="30" customHeight="1">
      <c r="A843" s="115"/>
      <c r="B843" s="141"/>
      <c r="C843" s="139"/>
      <c r="D843" s="170"/>
      <c r="E843" s="162">
        <f>Tabla33[[#This Row],[PRECIO UNITARIO EN Bs]]/$F$6</f>
        <v>0</v>
      </c>
      <c r="F843" s="133"/>
      <c r="G843" s="133"/>
      <c r="H843" s="134"/>
      <c r="I843" s="145"/>
      <c r="J843" s="116"/>
      <c r="K843" s="135"/>
      <c r="L843" s="117">
        <f>IFERROR((B843*E843),"")</f>
        <v>0</v>
      </c>
      <c r="M843" s="118">
        <f>IFERROR((B843*D843),"")</f>
        <v>0</v>
      </c>
      <c r="N843" s="111"/>
      <c r="O843" s="102"/>
      <c r="P843" s="103"/>
      <c r="Q843" s="103"/>
      <c r="R843" s="104"/>
      <c r="S843" s="103"/>
      <c r="T843" s="114"/>
      <c r="U843" s="114"/>
      <c r="V843" s="54"/>
      <c r="W843" s="54"/>
      <c r="X843" s="54"/>
      <c r="Y843" s="54"/>
      <c r="AA843" s="56"/>
      <c r="AC843" s="57"/>
    </row>
    <row r="844" spans="1:29" ht="30" customHeight="1">
      <c r="A844" s="115"/>
      <c r="B844" s="141"/>
      <c r="C844" s="139"/>
      <c r="D844" s="170"/>
      <c r="E844" s="162">
        <f>Tabla33[[#This Row],[PRECIO UNITARIO EN Bs]]/$F$6</f>
        <v>0</v>
      </c>
      <c r="F844" s="133"/>
      <c r="G844" s="133"/>
      <c r="H844" s="134"/>
      <c r="I844" s="145"/>
      <c r="J844" s="116"/>
      <c r="K844" s="135"/>
      <c r="L844" s="117">
        <f>IFERROR((B844*E844),"")</f>
        <v>0</v>
      </c>
      <c r="M844" s="118">
        <f>IFERROR((B844*D844),"")</f>
        <v>0</v>
      </c>
      <c r="N844" s="111"/>
      <c r="O844" s="102"/>
      <c r="P844" s="103"/>
      <c r="Q844" s="103"/>
      <c r="R844" s="104"/>
      <c r="S844" s="103"/>
      <c r="T844" s="114"/>
      <c r="U844" s="114"/>
      <c r="V844" s="54"/>
      <c r="W844" s="54"/>
      <c r="X844" s="54"/>
      <c r="Y844" s="54"/>
      <c r="AA844" s="56"/>
      <c r="AC844" s="57"/>
    </row>
    <row r="845" spans="1:29" ht="30" customHeight="1">
      <c r="A845" s="115"/>
      <c r="B845" s="141"/>
      <c r="C845" s="139"/>
      <c r="D845" s="170"/>
      <c r="E845" s="162">
        <f>Tabla33[[#This Row],[PRECIO UNITARIO EN Bs]]/$F$6</f>
        <v>0</v>
      </c>
      <c r="F845" s="133"/>
      <c r="G845" s="133"/>
      <c r="H845" s="134"/>
      <c r="I845" s="145"/>
      <c r="J845" s="116"/>
      <c r="K845" s="135"/>
      <c r="L845" s="117">
        <f>IFERROR((B845*E845),"")</f>
        <v>0</v>
      </c>
      <c r="M845" s="118">
        <f>IFERROR((B845*D845),"")</f>
        <v>0</v>
      </c>
      <c r="N845" s="111"/>
      <c r="O845" s="102"/>
      <c r="P845" s="103"/>
      <c r="Q845" s="103"/>
      <c r="R845" s="104"/>
      <c r="S845" s="103"/>
      <c r="T845" s="114"/>
      <c r="U845" s="114"/>
      <c r="V845" s="54"/>
      <c r="W845" s="54"/>
      <c r="X845" s="54"/>
      <c r="Y845" s="54"/>
      <c r="AA845" s="56"/>
      <c r="AC845" s="57"/>
    </row>
    <row r="846" spans="1:29" ht="30" customHeight="1">
      <c r="A846" s="115"/>
      <c r="B846" s="141"/>
      <c r="C846" s="139"/>
      <c r="D846" s="170"/>
      <c r="E846" s="162">
        <f>Tabla33[[#This Row],[PRECIO UNITARIO EN Bs]]/$F$6</f>
        <v>0</v>
      </c>
      <c r="F846" s="133"/>
      <c r="G846" s="133"/>
      <c r="H846" s="134"/>
      <c r="I846" s="145"/>
      <c r="J846" s="116"/>
      <c r="K846" s="135"/>
      <c r="L846" s="117">
        <f>IFERROR((B846*E846),"")</f>
        <v>0</v>
      </c>
      <c r="M846" s="118">
        <f>IFERROR((B846*D846),"")</f>
        <v>0</v>
      </c>
      <c r="N846" s="111"/>
      <c r="O846" s="102"/>
      <c r="P846" s="103"/>
      <c r="Q846" s="103"/>
      <c r="R846" s="104"/>
      <c r="S846" s="103"/>
      <c r="T846" s="114"/>
      <c r="U846" s="114"/>
      <c r="V846" s="54"/>
      <c r="W846" s="54"/>
      <c r="X846" s="54"/>
      <c r="Y846" s="54"/>
      <c r="AA846" s="56"/>
      <c r="AC846" s="57"/>
    </row>
    <row r="847" spans="1:29" ht="30" customHeight="1">
      <c r="A847" s="115"/>
      <c r="B847" s="141"/>
      <c r="C847" s="139"/>
      <c r="D847" s="170"/>
      <c r="E847" s="162">
        <f>Tabla33[[#This Row],[PRECIO UNITARIO EN Bs]]/$F$6</f>
        <v>0</v>
      </c>
      <c r="F847" s="133"/>
      <c r="G847" s="133"/>
      <c r="H847" s="134"/>
      <c r="I847" s="145"/>
      <c r="J847" s="116"/>
      <c r="K847" s="135"/>
      <c r="L847" s="117">
        <f>IFERROR((B847*E847),"")</f>
        <v>0</v>
      </c>
      <c r="M847" s="118">
        <f>IFERROR((B847*D847),"")</f>
        <v>0</v>
      </c>
      <c r="N847" s="111"/>
      <c r="O847" s="102"/>
      <c r="P847" s="103"/>
      <c r="Q847" s="103"/>
      <c r="R847" s="104"/>
      <c r="S847" s="103"/>
      <c r="T847" s="114"/>
      <c r="U847" s="114"/>
      <c r="V847" s="54"/>
      <c r="W847" s="54"/>
      <c r="X847" s="54"/>
      <c r="Y847" s="54"/>
      <c r="AA847" s="56"/>
      <c r="AC847" s="57"/>
    </row>
    <row r="848" spans="1:29" ht="30" customHeight="1">
      <c r="A848" s="115"/>
      <c r="B848" s="141"/>
      <c r="C848" s="139"/>
      <c r="D848" s="170"/>
      <c r="E848" s="162">
        <f>Tabla33[[#This Row],[PRECIO UNITARIO EN Bs]]/$F$6</f>
        <v>0</v>
      </c>
      <c r="F848" s="133"/>
      <c r="G848" s="133"/>
      <c r="H848" s="134"/>
      <c r="I848" s="145"/>
      <c r="J848" s="116"/>
      <c r="K848" s="135"/>
      <c r="L848" s="117">
        <f>IFERROR((B848*E848),"")</f>
        <v>0</v>
      </c>
      <c r="M848" s="118">
        <f>IFERROR((B848*D848),"")</f>
        <v>0</v>
      </c>
      <c r="N848" s="111"/>
      <c r="O848" s="102"/>
      <c r="P848" s="103"/>
      <c r="Q848" s="103"/>
      <c r="R848" s="104"/>
      <c r="S848" s="103"/>
      <c r="T848" s="114"/>
      <c r="U848" s="114"/>
      <c r="V848" s="54"/>
      <c r="W848" s="54"/>
      <c r="X848" s="54"/>
      <c r="Y848" s="54"/>
      <c r="AA848" s="56"/>
      <c r="AC848" s="57"/>
    </row>
    <row r="849" spans="1:29" ht="30" customHeight="1">
      <c r="A849" s="115"/>
      <c r="B849" s="141"/>
      <c r="C849" s="139"/>
      <c r="D849" s="170"/>
      <c r="E849" s="162">
        <f>Tabla33[[#This Row],[PRECIO UNITARIO EN Bs]]/$F$6</f>
        <v>0</v>
      </c>
      <c r="F849" s="133"/>
      <c r="G849" s="133"/>
      <c r="H849" s="134"/>
      <c r="I849" s="145"/>
      <c r="J849" s="116"/>
      <c r="K849" s="135"/>
      <c r="L849" s="117">
        <f>IFERROR((B849*E849),"")</f>
        <v>0</v>
      </c>
      <c r="M849" s="118">
        <f>IFERROR((B849*D849),"")</f>
        <v>0</v>
      </c>
      <c r="N849" s="111"/>
      <c r="O849" s="102"/>
      <c r="P849" s="103"/>
      <c r="Q849" s="103"/>
      <c r="R849" s="104"/>
      <c r="S849" s="103"/>
      <c r="T849" s="114"/>
      <c r="U849" s="114"/>
      <c r="V849" s="54"/>
      <c r="W849" s="54"/>
      <c r="X849" s="54"/>
      <c r="Y849" s="54"/>
      <c r="AA849" s="56"/>
      <c r="AC849" s="57"/>
    </row>
    <row r="850" spans="1:29" ht="30" customHeight="1">
      <c r="A850" s="115"/>
      <c r="B850" s="141"/>
      <c r="C850" s="139"/>
      <c r="D850" s="170"/>
      <c r="E850" s="162">
        <f>Tabla33[[#This Row],[PRECIO UNITARIO EN Bs]]/$F$6</f>
        <v>0</v>
      </c>
      <c r="F850" s="133"/>
      <c r="G850" s="133"/>
      <c r="H850" s="134"/>
      <c r="I850" s="145"/>
      <c r="J850" s="116"/>
      <c r="K850" s="135"/>
      <c r="L850" s="117">
        <f>IFERROR((B850*E850),"")</f>
        <v>0</v>
      </c>
      <c r="M850" s="118">
        <f>IFERROR((B850*D850),"")</f>
        <v>0</v>
      </c>
      <c r="N850" s="111"/>
      <c r="O850" s="102"/>
      <c r="P850" s="103"/>
      <c r="Q850" s="103"/>
      <c r="R850" s="104"/>
      <c r="S850" s="103"/>
      <c r="T850" s="114"/>
      <c r="U850" s="114"/>
      <c r="V850" s="54"/>
      <c r="W850" s="54"/>
      <c r="X850" s="54"/>
      <c r="Y850" s="54"/>
      <c r="AA850" s="56"/>
      <c r="AC850" s="57"/>
    </row>
    <row r="851" spans="1:29" ht="30" customHeight="1">
      <c r="A851" s="115"/>
      <c r="B851" s="141"/>
      <c r="C851" s="139"/>
      <c r="D851" s="170"/>
      <c r="E851" s="162">
        <f>Tabla33[[#This Row],[PRECIO UNITARIO EN Bs]]/$F$6</f>
        <v>0</v>
      </c>
      <c r="F851" s="133"/>
      <c r="G851" s="133"/>
      <c r="H851" s="134"/>
      <c r="I851" s="145"/>
      <c r="J851" s="116"/>
      <c r="K851" s="135"/>
      <c r="L851" s="117">
        <f>IFERROR((B851*E851),"")</f>
        <v>0</v>
      </c>
      <c r="M851" s="118">
        <f>IFERROR((B851*D851),"")</f>
        <v>0</v>
      </c>
      <c r="N851" s="111"/>
      <c r="O851" s="102"/>
      <c r="P851" s="103"/>
      <c r="Q851" s="103"/>
      <c r="R851" s="104"/>
      <c r="S851" s="103"/>
      <c r="T851" s="114"/>
      <c r="U851" s="114"/>
      <c r="V851" s="54"/>
      <c r="W851" s="54"/>
      <c r="X851" s="54"/>
      <c r="Y851" s="54"/>
      <c r="AA851" s="56"/>
      <c r="AC851" s="57"/>
    </row>
    <row r="852" spans="1:29" ht="30" customHeight="1">
      <c r="A852" s="115"/>
      <c r="B852" s="141"/>
      <c r="C852" s="139"/>
      <c r="D852" s="170"/>
      <c r="E852" s="162">
        <f>Tabla33[[#This Row],[PRECIO UNITARIO EN Bs]]/$F$6</f>
        <v>0</v>
      </c>
      <c r="F852" s="133"/>
      <c r="G852" s="133"/>
      <c r="H852" s="134"/>
      <c r="I852" s="145"/>
      <c r="J852" s="116"/>
      <c r="K852" s="135"/>
      <c r="L852" s="117">
        <f>IFERROR((B852*E852),"")</f>
        <v>0</v>
      </c>
      <c r="M852" s="118">
        <f>IFERROR((B852*D852),"")</f>
        <v>0</v>
      </c>
      <c r="N852" s="111"/>
      <c r="O852" s="102"/>
      <c r="P852" s="103"/>
      <c r="Q852" s="103"/>
      <c r="R852" s="104"/>
      <c r="S852" s="103"/>
      <c r="T852" s="114"/>
      <c r="U852" s="114"/>
      <c r="V852" s="54"/>
      <c r="W852" s="54"/>
      <c r="X852" s="54"/>
      <c r="Y852" s="54"/>
      <c r="AA852" s="56"/>
      <c r="AC852" s="57"/>
    </row>
    <row r="853" spans="1:29" ht="30" customHeight="1">
      <c r="A853" s="115"/>
      <c r="B853" s="141"/>
      <c r="C853" s="139"/>
      <c r="D853" s="170"/>
      <c r="E853" s="162">
        <f>Tabla33[[#This Row],[PRECIO UNITARIO EN Bs]]/$F$6</f>
        <v>0</v>
      </c>
      <c r="F853" s="133"/>
      <c r="G853" s="133"/>
      <c r="H853" s="134"/>
      <c r="I853" s="145"/>
      <c r="J853" s="116"/>
      <c r="K853" s="135"/>
      <c r="L853" s="117">
        <f>IFERROR((B853*E853),"")</f>
        <v>0</v>
      </c>
      <c r="M853" s="118">
        <f>IFERROR((B853*D853),"")</f>
        <v>0</v>
      </c>
      <c r="N853" s="111"/>
      <c r="O853" s="102"/>
      <c r="P853" s="103"/>
      <c r="Q853" s="103"/>
      <c r="R853" s="104"/>
      <c r="S853" s="103"/>
      <c r="T853" s="114"/>
      <c r="U853" s="114"/>
      <c r="V853" s="54"/>
      <c r="W853" s="54"/>
      <c r="X853" s="54"/>
      <c r="Y853" s="54"/>
      <c r="AA853" s="56"/>
      <c r="AC853" s="57"/>
    </row>
    <row r="854" spans="1:29" ht="30" customHeight="1">
      <c r="A854" s="115"/>
      <c r="B854" s="141"/>
      <c r="C854" s="139"/>
      <c r="D854" s="170"/>
      <c r="E854" s="162">
        <f>Tabla33[[#This Row],[PRECIO UNITARIO EN Bs]]/$F$6</f>
        <v>0</v>
      </c>
      <c r="F854" s="133"/>
      <c r="G854" s="133"/>
      <c r="H854" s="134"/>
      <c r="I854" s="145"/>
      <c r="J854" s="116"/>
      <c r="K854" s="135"/>
      <c r="L854" s="117">
        <f>IFERROR((B854*E854),"")</f>
        <v>0</v>
      </c>
      <c r="M854" s="118">
        <f>IFERROR((B854*D854),"")</f>
        <v>0</v>
      </c>
      <c r="N854" s="111"/>
      <c r="O854" s="102"/>
      <c r="P854" s="103"/>
      <c r="Q854" s="103"/>
      <c r="R854" s="104"/>
      <c r="S854" s="103"/>
      <c r="T854" s="114"/>
      <c r="U854" s="114"/>
      <c r="V854" s="54"/>
      <c r="W854" s="54"/>
      <c r="X854" s="54"/>
      <c r="Y854" s="54"/>
      <c r="AA854" s="56"/>
      <c r="AC854" s="57"/>
    </row>
    <row r="855" spans="1:29" ht="30" customHeight="1">
      <c r="A855" s="115"/>
      <c r="B855" s="141"/>
      <c r="C855" s="139"/>
      <c r="D855" s="170"/>
      <c r="E855" s="162">
        <f>Tabla33[[#This Row],[PRECIO UNITARIO EN Bs]]/$F$6</f>
        <v>0</v>
      </c>
      <c r="F855" s="133"/>
      <c r="G855" s="133"/>
      <c r="H855" s="134"/>
      <c r="I855" s="145"/>
      <c r="J855" s="116"/>
      <c r="K855" s="135"/>
      <c r="L855" s="117">
        <f>IFERROR((B855*E855),"")</f>
        <v>0</v>
      </c>
      <c r="M855" s="118">
        <f>IFERROR((B855*D855),"")</f>
        <v>0</v>
      </c>
      <c r="N855" s="111"/>
      <c r="O855" s="102"/>
      <c r="P855" s="103"/>
      <c r="Q855" s="103"/>
      <c r="R855" s="104"/>
      <c r="S855" s="103"/>
      <c r="T855" s="114"/>
      <c r="U855" s="114"/>
      <c r="V855" s="54"/>
      <c r="W855" s="54"/>
      <c r="X855" s="54"/>
      <c r="Y855" s="54"/>
      <c r="AA855" s="56"/>
      <c r="AC855" s="57"/>
    </row>
    <row r="856" spans="1:29" ht="30" customHeight="1">
      <c r="A856" s="115"/>
      <c r="B856" s="141"/>
      <c r="C856" s="139"/>
      <c r="D856" s="170"/>
      <c r="E856" s="162">
        <f>Tabla33[[#This Row],[PRECIO UNITARIO EN Bs]]/$F$6</f>
        <v>0</v>
      </c>
      <c r="F856" s="133"/>
      <c r="G856" s="133"/>
      <c r="H856" s="134"/>
      <c r="I856" s="145"/>
      <c r="J856" s="116"/>
      <c r="K856" s="135"/>
      <c r="L856" s="117">
        <f>IFERROR((B856*E856),"")</f>
        <v>0</v>
      </c>
      <c r="M856" s="118">
        <f>IFERROR((B856*D856),"")</f>
        <v>0</v>
      </c>
      <c r="N856" s="111"/>
      <c r="O856" s="102"/>
      <c r="P856" s="103"/>
      <c r="Q856" s="103"/>
      <c r="R856" s="104"/>
      <c r="S856" s="103"/>
      <c r="T856" s="114"/>
      <c r="U856" s="114"/>
      <c r="V856" s="54"/>
      <c r="W856" s="54"/>
      <c r="X856" s="54"/>
      <c r="Y856" s="54"/>
      <c r="AA856" s="56"/>
      <c r="AC856" s="57"/>
    </row>
    <row r="857" spans="1:29" ht="30" customHeight="1">
      <c r="A857" s="115"/>
      <c r="B857" s="141"/>
      <c r="C857" s="139"/>
      <c r="D857" s="170"/>
      <c r="E857" s="162">
        <f>Tabla33[[#This Row],[PRECIO UNITARIO EN Bs]]/$F$6</f>
        <v>0</v>
      </c>
      <c r="F857" s="133"/>
      <c r="G857" s="133"/>
      <c r="H857" s="134"/>
      <c r="I857" s="145"/>
      <c r="J857" s="116"/>
      <c r="K857" s="135"/>
      <c r="L857" s="117">
        <f>IFERROR((B857*E857),"")</f>
        <v>0</v>
      </c>
      <c r="M857" s="118">
        <f>IFERROR((B857*D857),"")</f>
        <v>0</v>
      </c>
      <c r="N857" s="111"/>
      <c r="O857" s="102"/>
      <c r="P857" s="103"/>
      <c r="Q857" s="103"/>
      <c r="R857" s="104"/>
      <c r="S857" s="103"/>
      <c r="T857" s="114"/>
      <c r="U857" s="114"/>
      <c r="V857" s="54"/>
      <c r="W857" s="54"/>
      <c r="X857" s="54"/>
      <c r="Y857" s="54"/>
      <c r="AA857" s="56"/>
      <c r="AC857" s="57"/>
    </row>
    <row r="858" spans="1:29" ht="30" customHeight="1">
      <c r="A858" s="115"/>
      <c r="B858" s="141"/>
      <c r="C858" s="139"/>
      <c r="D858" s="170"/>
      <c r="E858" s="162">
        <f>Tabla33[[#This Row],[PRECIO UNITARIO EN Bs]]/$F$6</f>
        <v>0</v>
      </c>
      <c r="F858" s="133"/>
      <c r="G858" s="133"/>
      <c r="H858" s="134"/>
      <c r="I858" s="145"/>
      <c r="J858" s="116"/>
      <c r="K858" s="135"/>
      <c r="L858" s="117">
        <f>IFERROR((B858*E858),"")</f>
        <v>0</v>
      </c>
      <c r="M858" s="118">
        <f>IFERROR((B858*D858),"")</f>
        <v>0</v>
      </c>
      <c r="N858" s="111"/>
      <c r="O858" s="102"/>
      <c r="P858" s="103"/>
      <c r="Q858" s="103"/>
      <c r="R858" s="104"/>
      <c r="S858" s="103"/>
      <c r="T858" s="114"/>
      <c r="U858" s="114"/>
      <c r="V858" s="54"/>
      <c r="W858" s="54"/>
      <c r="X858" s="54"/>
      <c r="Y858" s="54"/>
      <c r="AA858" s="56"/>
      <c r="AC858" s="57"/>
    </row>
    <row r="859" spans="1:29" ht="30" customHeight="1">
      <c r="A859" s="115"/>
      <c r="B859" s="141"/>
      <c r="C859" s="139"/>
      <c r="D859" s="170"/>
      <c r="E859" s="162">
        <f>Tabla33[[#This Row],[PRECIO UNITARIO EN Bs]]/$F$6</f>
        <v>0</v>
      </c>
      <c r="F859" s="133"/>
      <c r="G859" s="133"/>
      <c r="H859" s="134"/>
      <c r="I859" s="145"/>
      <c r="J859" s="116"/>
      <c r="K859" s="135"/>
      <c r="L859" s="117">
        <f>IFERROR((B859*E859),"")</f>
        <v>0</v>
      </c>
      <c r="M859" s="118">
        <f>IFERROR((B859*D859),"")</f>
        <v>0</v>
      </c>
      <c r="N859" s="111"/>
      <c r="O859" s="102"/>
      <c r="P859" s="103"/>
      <c r="Q859" s="103"/>
      <c r="R859" s="104"/>
      <c r="S859" s="103"/>
      <c r="T859" s="114"/>
      <c r="U859" s="114"/>
      <c r="V859" s="54"/>
      <c r="W859" s="54"/>
      <c r="X859" s="54"/>
      <c r="Y859" s="54"/>
      <c r="AA859" s="56"/>
      <c r="AC859" s="57"/>
    </row>
    <row r="860" spans="1:29" ht="30" customHeight="1">
      <c r="A860" s="115"/>
      <c r="B860" s="141"/>
      <c r="C860" s="139"/>
      <c r="D860" s="170"/>
      <c r="E860" s="162">
        <f>Tabla33[[#This Row],[PRECIO UNITARIO EN Bs]]/$F$6</f>
        <v>0</v>
      </c>
      <c r="F860" s="133"/>
      <c r="G860" s="133"/>
      <c r="H860" s="134"/>
      <c r="I860" s="145"/>
      <c r="J860" s="116"/>
      <c r="K860" s="135"/>
      <c r="L860" s="117">
        <f>IFERROR((B860*E860),"")</f>
        <v>0</v>
      </c>
      <c r="M860" s="118">
        <f>IFERROR((B860*D860),"")</f>
        <v>0</v>
      </c>
      <c r="N860" s="111"/>
      <c r="O860" s="102"/>
      <c r="P860" s="103"/>
      <c r="Q860" s="103"/>
      <c r="R860" s="104"/>
      <c r="S860" s="103"/>
      <c r="T860" s="114"/>
      <c r="U860" s="114"/>
      <c r="V860" s="54"/>
      <c r="W860" s="54"/>
      <c r="X860" s="54"/>
      <c r="Y860" s="54"/>
      <c r="AA860" s="56"/>
      <c r="AC860" s="57"/>
    </row>
    <row r="861" spans="1:29" ht="30" customHeight="1">
      <c r="A861" s="115"/>
      <c r="B861" s="141"/>
      <c r="C861" s="139"/>
      <c r="D861" s="170"/>
      <c r="E861" s="162">
        <f>Tabla33[[#This Row],[PRECIO UNITARIO EN Bs]]/$F$6</f>
        <v>0</v>
      </c>
      <c r="F861" s="133"/>
      <c r="G861" s="133"/>
      <c r="H861" s="134"/>
      <c r="I861" s="145"/>
      <c r="J861" s="116"/>
      <c r="K861" s="135"/>
      <c r="L861" s="117">
        <f>IFERROR((B861*E861),"")</f>
        <v>0</v>
      </c>
      <c r="M861" s="118">
        <f>IFERROR((B861*D861),"")</f>
        <v>0</v>
      </c>
      <c r="N861" s="111"/>
      <c r="O861" s="102"/>
      <c r="P861" s="103"/>
      <c r="Q861" s="103"/>
      <c r="R861" s="104"/>
      <c r="S861" s="103"/>
      <c r="T861" s="114"/>
      <c r="U861" s="114"/>
      <c r="V861" s="54"/>
      <c r="W861" s="54"/>
      <c r="X861" s="54"/>
      <c r="Y861" s="54"/>
      <c r="AA861" s="56"/>
      <c r="AC861" s="57"/>
    </row>
    <row r="862" spans="1:29" ht="30" customHeight="1">
      <c r="A862" s="115"/>
      <c r="B862" s="141"/>
      <c r="C862" s="139"/>
      <c r="D862" s="170"/>
      <c r="E862" s="162">
        <f>Tabla33[[#This Row],[PRECIO UNITARIO EN Bs]]/$F$6</f>
        <v>0</v>
      </c>
      <c r="F862" s="133"/>
      <c r="G862" s="133"/>
      <c r="H862" s="134"/>
      <c r="I862" s="145"/>
      <c r="J862" s="116"/>
      <c r="K862" s="135"/>
      <c r="L862" s="117">
        <f>IFERROR((B862*E862),"")</f>
        <v>0</v>
      </c>
      <c r="M862" s="118">
        <f>IFERROR((B862*D862),"")</f>
        <v>0</v>
      </c>
      <c r="N862" s="111"/>
      <c r="O862" s="102"/>
      <c r="P862" s="103"/>
      <c r="Q862" s="103"/>
      <c r="R862" s="104"/>
      <c r="S862" s="103"/>
      <c r="T862" s="114"/>
      <c r="U862" s="114"/>
      <c r="V862" s="54"/>
      <c r="W862" s="54"/>
      <c r="X862" s="54"/>
      <c r="Y862" s="54"/>
      <c r="AA862" s="56"/>
      <c r="AC862" s="57"/>
    </row>
    <row r="863" spans="1:29" ht="30" customHeight="1">
      <c r="A863" s="115"/>
      <c r="B863" s="141"/>
      <c r="C863" s="139"/>
      <c r="D863" s="170"/>
      <c r="E863" s="162">
        <f>Tabla33[[#This Row],[PRECIO UNITARIO EN Bs]]/$F$6</f>
        <v>0</v>
      </c>
      <c r="F863" s="133"/>
      <c r="G863" s="133"/>
      <c r="H863" s="134"/>
      <c r="I863" s="145"/>
      <c r="J863" s="116"/>
      <c r="K863" s="135"/>
      <c r="L863" s="117">
        <f>IFERROR((B863*E863),"")</f>
        <v>0</v>
      </c>
      <c r="M863" s="118">
        <f>IFERROR((B863*D863),"")</f>
        <v>0</v>
      </c>
      <c r="N863" s="111"/>
      <c r="O863" s="102"/>
      <c r="P863" s="103"/>
      <c r="Q863" s="103"/>
      <c r="R863" s="104"/>
      <c r="S863" s="103"/>
      <c r="T863" s="114"/>
      <c r="U863" s="114"/>
      <c r="V863" s="54"/>
      <c r="W863" s="54"/>
      <c r="X863" s="54"/>
      <c r="Y863" s="54"/>
      <c r="AA863" s="56"/>
      <c r="AC863" s="57"/>
    </row>
    <row r="864" spans="1:29" ht="30" customHeight="1">
      <c r="A864" s="115"/>
      <c r="B864" s="141"/>
      <c r="C864" s="139"/>
      <c r="D864" s="170"/>
      <c r="E864" s="162">
        <f>Tabla33[[#This Row],[PRECIO UNITARIO EN Bs]]/$F$6</f>
        <v>0</v>
      </c>
      <c r="F864" s="133"/>
      <c r="G864" s="133"/>
      <c r="H864" s="134"/>
      <c r="I864" s="145"/>
      <c r="J864" s="116"/>
      <c r="K864" s="135"/>
      <c r="L864" s="117">
        <f>IFERROR((B864*E864),"")</f>
        <v>0</v>
      </c>
      <c r="M864" s="118">
        <f>IFERROR((B864*D864),"")</f>
        <v>0</v>
      </c>
      <c r="N864" s="111"/>
      <c r="O864" s="102"/>
      <c r="P864" s="103"/>
      <c r="Q864" s="103"/>
      <c r="R864" s="104"/>
      <c r="S864" s="103"/>
      <c r="T864" s="114"/>
      <c r="U864" s="114"/>
      <c r="V864" s="54"/>
      <c r="W864" s="54"/>
      <c r="X864" s="54"/>
      <c r="Y864" s="54"/>
      <c r="AA864" s="56"/>
      <c r="AC864" s="57"/>
    </row>
    <row r="865" spans="1:29" ht="30" customHeight="1">
      <c r="A865" s="115"/>
      <c r="B865" s="141"/>
      <c r="C865" s="139"/>
      <c r="D865" s="170"/>
      <c r="E865" s="162">
        <f>Tabla33[[#This Row],[PRECIO UNITARIO EN Bs]]/$F$6</f>
        <v>0</v>
      </c>
      <c r="F865" s="133"/>
      <c r="G865" s="133"/>
      <c r="H865" s="134"/>
      <c r="I865" s="145"/>
      <c r="J865" s="116"/>
      <c r="K865" s="135"/>
      <c r="L865" s="117">
        <f>IFERROR((B865*E865),"")</f>
        <v>0</v>
      </c>
      <c r="M865" s="118">
        <f>IFERROR((B865*D865),"")</f>
        <v>0</v>
      </c>
      <c r="N865" s="111"/>
      <c r="O865" s="102"/>
      <c r="P865" s="103"/>
      <c r="Q865" s="103"/>
      <c r="R865" s="104"/>
      <c r="S865" s="103"/>
      <c r="T865" s="114"/>
      <c r="U865" s="114"/>
      <c r="V865" s="54"/>
      <c r="W865" s="54"/>
      <c r="X865" s="54"/>
      <c r="Y865" s="54"/>
      <c r="AA865" s="56"/>
      <c r="AC865" s="57"/>
    </row>
    <row r="866" spans="1:29" ht="30" customHeight="1">
      <c r="A866" s="115"/>
      <c r="B866" s="141"/>
      <c r="C866" s="139"/>
      <c r="D866" s="170"/>
      <c r="E866" s="162">
        <f>Tabla33[[#This Row],[PRECIO UNITARIO EN Bs]]/$F$6</f>
        <v>0</v>
      </c>
      <c r="F866" s="133"/>
      <c r="G866" s="133"/>
      <c r="H866" s="134"/>
      <c r="I866" s="145"/>
      <c r="J866" s="116"/>
      <c r="K866" s="135"/>
      <c r="L866" s="117">
        <f>IFERROR((B866*E866),"")</f>
        <v>0</v>
      </c>
      <c r="M866" s="118">
        <f>IFERROR((B866*D866),"")</f>
        <v>0</v>
      </c>
      <c r="N866" s="111"/>
      <c r="O866" s="102"/>
      <c r="P866" s="103"/>
      <c r="Q866" s="103"/>
      <c r="R866" s="104"/>
      <c r="S866" s="103"/>
      <c r="T866" s="114"/>
      <c r="U866" s="114"/>
      <c r="V866" s="54"/>
      <c r="W866" s="54"/>
      <c r="X866" s="54"/>
      <c r="Y866" s="54"/>
      <c r="AA866" s="56"/>
      <c r="AC866" s="57"/>
    </row>
    <row r="867" spans="1:29" ht="30" customHeight="1">
      <c r="A867" s="115"/>
      <c r="B867" s="141"/>
      <c r="C867" s="139"/>
      <c r="D867" s="170"/>
      <c r="E867" s="162">
        <f>Tabla33[[#This Row],[PRECIO UNITARIO EN Bs]]/$F$6</f>
        <v>0</v>
      </c>
      <c r="F867" s="133"/>
      <c r="G867" s="133"/>
      <c r="H867" s="134"/>
      <c r="I867" s="145"/>
      <c r="J867" s="116"/>
      <c r="K867" s="135"/>
      <c r="L867" s="117">
        <f>IFERROR((B867*E867),"")</f>
        <v>0</v>
      </c>
      <c r="M867" s="118">
        <f>IFERROR((B867*D867),"")</f>
        <v>0</v>
      </c>
      <c r="N867" s="111"/>
      <c r="O867" s="102"/>
      <c r="P867" s="103"/>
      <c r="Q867" s="103"/>
      <c r="R867" s="104"/>
      <c r="S867" s="103"/>
      <c r="T867" s="114"/>
      <c r="U867" s="114"/>
      <c r="V867" s="54"/>
      <c r="W867" s="54"/>
      <c r="X867" s="54"/>
      <c r="Y867" s="54"/>
      <c r="AA867" s="56"/>
      <c r="AC867" s="57"/>
    </row>
    <row r="868" spans="1:29" ht="30" customHeight="1">
      <c r="A868" s="115"/>
      <c r="B868" s="141"/>
      <c r="C868" s="139"/>
      <c r="D868" s="170"/>
      <c r="E868" s="162">
        <f>Tabla33[[#This Row],[PRECIO UNITARIO EN Bs]]/$F$6</f>
        <v>0</v>
      </c>
      <c r="F868" s="133"/>
      <c r="G868" s="133"/>
      <c r="H868" s="134"/>
      <c r="I868" s="145"/>
      <c r="J868" s="116"/>
      <c r="K868" s="135"/>
      <c r="L868" s="117">
        <f>IFERROR((B868*E868),"")</f>
        <v>0</v>
      </c>
      <c r="M868" s="118">
        <f>IFERROR((B868*D868),"")</f>
        <v>0</v>
      </c>
      <c r="N868" s="111"/>
      <c r="O868" s="102"/>
      <c r="P868" s="103"/>
      <c r="Q868" s="103"/>
      <c r="R868" s="104"/>
      <c r="S868" s="103"/>
      <c r="T868" s="114"/>
      <c r="U868" s="114"/>
      <c r="V868" s="54"/>
      <c r="W868" s="54"/>
      <c r="X868" s="54"/>
      <c r="Y868" s="54"/>
      <c r="AA868" s="56"/>
      <c r="AC868" s="57"/>
    </row>
    <row r="869" spans="1:29" ht="30" customHeight="1">
      <c r="A869" s="115"/>
      <c r="B869" s="141"/>
      <c r="C869" s="139"/>
      <c r="D869" s="170"/>
      <c r="E869" s="162">
        <f>Tabla33[[#This Row],[PRECIO UNITARIO EN Bs]]/$F$6</f>
        <v>0</v>
      </c>
      <c r="F869" s="133"/>
      <c r="G869" s="133"/>
      <c r="H869" s="134"/>
      <c r="I869" s="145"/>
      <c r="J869" s="116"/>
      <c r="K869" s="135"/>
      <c r="L869" s="117">
        <f>IFERROR((B869*E869),"")</f>
        <v>0</v>
      </c>
      <c r="M869" s="118">
        <f>IFERROR((B869*D869),"")</f>
        <v>0</v>
      </c>
      <c r="N869" s="111"/>
      <c r="O869" s="102"/>
      <c r="P869" s="103"/>
      <c r="Q869" s="103"/>
      <c r="R869" s="104"/>
      <c r="S869" s="103"/>
      <c r="T869" s="114"/>
      <c r="U869" s="114"/>
      <c r="V869" s="54"/>
      <c r="W869" s="54"/>
      <c r="X869" s="54"/>
      <c r="Y869" s="54"/>
      <c r="AA869" s="56"/>
      <c r="AC869" s="57"/>
    </row>
    <row r="870" spans="1:29" ht="30" customHeight="1">
      <c r="A870" s="115"/>
      <c r="B870" s="141"/>
      <c r="C870" s="139"/>
      <c r="D870" s="170"/>
      <c r="E870" s="162">
        <f>Tabla33[[#This Row],[PRECIO UNITARIO EN Bs]]/$F$6</f>
        <v>0</v>
      </c>
      <c r="F870" s="133"/>
      <c r="G870" s="133"/>
      <c r="H870" s="134"/>
      <c r="I870" s="145"/>
      <c r="J870" s="116"/>
      <c r="K870" s="135"/>
      <c r="L870" s="117">
        <f>IFERROR((B870*E870),"")</f>
        <v>0</v>
      </c>
      <c r="M870" s="118">
        <f>IFERROR((B870*D870),"")</f>
        <v>0</v>
      </c>
      <c r="N870" s="111"/>
      <c r="O870" s="102"/>
      <c r="P870" s="103"/>
      <c r="Q870" s="103"/>
      <c r="R870" s="104"/>
      <c r="S870" s="103"/>
      <c r="T870" s="114"/>
      <c r="U870" s="114"/>
      <c r="V870" s="54"/>
      <c r="W870" s="54"/>
      <c r="X870" s="54"/>
      <c r="Y870" s="54"/>
      <c r="AA870" s="56"/>
      <c r="AC870" s="57"/>
    </row>
    <row r="871" spans="1:29" ht="30" customHeight="1">
      <c r="A871" s="115"/>
      <c r="B871" s="141"/>
      <c r="C871" s="139"/>
      <c r="D871" s="170"/>
      <c r="E871" s="162">
        <f>Tabla33[[#This Row],[PRECIO UNITARIO EN Bs]]/$F$6</f>
        <v>0</v>
      </c>
      <c r="F871" s="133"/>
      <c r="G871" s="133"/>
      <c r="H871" s="134"/>
      <c r="I871" s="145"/>
      <c r="J871" s="116"/>
      <c r="K871" s="135"/>
      <c r="L871" s="117">
        <f>IFERROR((B871*E871),"")</f>
        <v>0</v>
      </c>
      <c r="M871" s="118">
        <f>IFERROR((B871*D871),"")</f>
        <v>0</v>
      </c>
      <c r="N871" s="111"/>
      <c r="O871" s="102"/>
      <c r="P871" s="103"/>
      <c r="Q871" s="103"/>
      <c r="R871" s="104"/>
      <c r="S871" s="103"/>
      <c r="T871" s="114"/>
      <c r="U871" s="114"/>
      <c r="V871" s="54"/>
      <c r="W871" s="54"/>
      <c r="X871" s="54"/>
      <c r="Y871" s="54"/>
      <c r="AA871" s="56"/>
      <c r="AC871" s="57"/>
    </row>
    <row r="872" spans="1:29" ht="30" customHeight="1">
      <c r="A872" s="115"/>
      <c r="B872" s="141"/>
      <c r="C872" s="139"/>
      <c r="D872" s="170"/>
      <c r="E872" s="162">
        <f>Tabla33[[#This Row],[PRECIO UNITARIO EN Bs]]/$F$6</f>
        <v>0</v>
      </c>
      <c r="F872" s="133"/>
      <c r="G872" s="133"/>
      <c r="H872" s="134"/>
      <c r="I872" s="145"/>
      <c r="J872" s="116"/>
      <c r="K872" s="135"/>
      <c r="L872" s="117">
        <f>IFERROR((B872*E872),"")</f>
        <v>0</v>
      </c>
      <c r="M872" s="118">
        <f>IFERROR((B872*D872),"")</f>
        <v>0</v>
      </c>
      <c r="N872" s="111"/>
      <c r="O872" s="102"/>
      <c r="P872" s="103"/>
      <c r="Q872" s="103"/>
      <c r="R872" s="104"/>
      <c r="S872" s="103"/>
      <c r="T872" s="114"/>
      <c r="U872" s="114"/>
      <c r="V872" s="54"/>
      <c r="W872" s="54"/>
      <c r="X872" s="54"/>
      <c r="Y872" s="54"/>
      <c r="AA872" s="56"/>
      <c r="AC872" s="57"/>
    </row>
    <row r="873" spans="1:29" ht="30" customHeight="1">
      <c r="A873" s="115"/>
      <c r="B873" s="141"/>
      <c r="C873" s="139"/>
      <c r="D873" s="170"/>
      <c r="E873" s="162">
        <f>Tabla33[[#This Row],[PRECIO UNITARIO EN Bs]]/$F$6</f>
        <v>0</v>
      </c>
      <c r="F873" s="133"/>
      <c r="G873" s="133"/>
      <c r="H873" s="134"/>
      <c r="I873" s="145"/>
      <c r="J873" s="116"/>
      <c r="K873" s="135"/>
      <c r="L873" s="117">
        <f>IFERROR((B873*E873),"")</f>
        <v>0</v>
      </c>
      <c r="M873" s="118">
        <f>IFERROR((B873*D873),"")</f>
        <v>0</v>
      </c>
      <c r="N873" s="111"/>
      <c r="O873" s="102"/>
      <c r="P873" s="103"/>
      <c r="Q873" s="103"/>
      <c r="R873" s="104"/>
      <c r="S873" s="103"/>
      <c r="T873" s="114"/>
      <c r="U873" s="114"/>
      <c r="V873" s="54"/>
      <c r="W873" s="54"/>
      <c r="X873" s="54"/>
      <c r="Y873" s="54"/>
      <c r="AA873" s="56"/>
      <c r="AC873" s="57"/>
    </row>
    <row r="874" spans="1:29" ht="30" customHeight="1">
      <c r="A874" s="115"/>
      <c r="B874" s="141"/>
      <c r="C874" s="139"/>
      <c r="D874" s="170"/>
      <c r="E874" s="162">
        <f>Tabla33[[#This Row],[PRECIO UNITARIO EN Bs]]/$F$6</f>
        <v>0</v>
      </c>
      <c r="F874" s="133"/>
      <c r="G874" s="133"/>
      <c r="H874" s="134"/>
      <c r="I874" s="145"/>
      <c r="J874" s="116"/>
      <c r="K874" s="135"/>
      <c r="L874" s="117">
        <f>IFERROR((B874*E874),"")</f>
        <v>0</v>
      </c>
      <c r="M874" s="118">
        <f>IFERROR((B874*D874),"")</f>
        <v>0</v>
      </c>
      <c r="N874" s="111"/>
      <c r="O874" s="102"/>
      <c r="P874" s="103"/>
      <c r="Q874" s="103"/>
      <c r="R874" s="104"/>
      <c r="S874" s="103"/>
      <c r="T874" s="114"/>
      <c r="U874" s="114"/>
      <c r="V874" s="54"/>
      <c r="W874" s="54"/>
      <c r="X874" s="54"/>
      <c r="Y874" s="54"/>
      <c r="AA874" s="56"/>
      <c r="AC874" s="57"/>
    </row>
    <row r="875" spans="1:29" ht="30" customHeight="1">
      <c r="A875" s="115"/>
      <c r="B875" s="141"/>
      <c r="C875" s="139"/>
      <c r="D875" s="170"/>
      <c r="E875" s="162">
        <f>Tabla33[[#This Row],[PRECIO UNITARIO EN Bs]]/$F$6</f>
        <v>0</v>
      </c>
      <c r="F875" s="133"/>
      <c r="G875" s="133"/>
      <c r="H875" s="134"/>
      <c r="I875" s="145"/>
      <c r="J875" s="116"/>
      <c r="K875" s="135"/>
      <c r="L875" s="117">
        <f>IFERROR((B875*E875),"")</f>
        <v>0</v>
      </c>
      <c r="M875" s="118">
        <f>IFERROR((B875*D875),"")</f>
        <v>0</v>
      </c>
      <c r="N875" s="111"/>
      <c r="O875" s="102"/>
      <c r="P875" s="103"/>
      <c r="Q875" s="103"/>
      <c r="R875" s="104"/>
      <c r="S875" s="103"/>
      <c r="T875" s="114"/>
      <c r="U875" s="114"/>
      <c r="V875" s="54"/>
      <c r="W875" s="54"/>
      <c r="X875" s="54"/>
      <c r="Y875" s="54"/>
      <c r="AA875" s="56"/>
      <c r="AC875" s="57"/>
    </row>
    <row r="876" spans="1:29" ht="30" customHeight="1">
      <c r="A876" s="115"/>
      <c r="B876" s="141"/>
      <c r="C876" s="139"/>
      <c r="D876" s="170"/>
      <c r="E876" s="162">
        <f>Tabla33[[#This Row],[PRECIO UNITARIO EN Bs]]/$F$6</f>
        <v>0</v>
      </c>
      <c r="F876" s="133"/>
      <c r="G876" s="133"/>
      <c r="H876" s="134"/>
      <c r="I876" s="145"/>
      <c r="J876" s="116"/>
      <c r="K876" s="135"/>
      <c r="L876" s="117">
        <f>IFERROR((B876*E876),"")</f>
        <v>0</v>
      </c>
      <c r="M876" s="118">
        <f>IFERROR((B876*D876),"")</f>
        <v>0</v>
      </c>
      <c r="N876" s="111"/>
      <c r="O876" s="102"/>
      <c r="P876" s="103"/>
      <c r="Q876" s="103"/>
      <c r="R876" s="104"/>
      <c r="S876" s="103"/>
      <c r="T876" s="114"/>
      <c r="U876" s="114"/>
      <c r="V876" s="54"/>
      <c r="W876" s="54"/>
      <c r="X876" s="54"/>
      <c r="Y876" s="54"/>
      <c r="AA876" s="56"/>
      <c r="AC876" s="57"/>
    </row>
    <row r="877" spans="1:29" ht="30" customHeight="1">
      <c r="A877" s="115"/>
      <c r="B877" s="141"/>
      <c r="C877" s="139"/>
      <c r="D877" s="170"/>
      <c r="E877" s="162">
        <f>Tabla33[[#This Row],[PRECIO UNITARIO EN Bs]]/$F$6</f>
        <v>0</v>
      </c>
      <c r="F877" s="133"/>
      <c r="G877" s="133"/>
      <c r="H877" s="134"/>
      <c r="I877" s="145"/>
      <c r="J877" s="116"/>
      <c r="K877" s="135"/>
      <c r="L877" s="117">
        <f>IFERROR((B877*E877),"")</f>
        <v>0</v>
      </c>
      <c r="M877" s="118">
        <f>IFERROR((B877*D877),"")</f>
        <v>0</v>
      </c>
      <c r="N877" s="111"/>
      <c r="O877" s="102"/>
      <c r="P877" s="103"/>
      <c r="Q877" s="103"/>
      <c r="R877" s="104"/>
      <c r="S877" s="103"/>
      <c r="T877" s="114"/>
      <c r="U877" s="114"/>
      <c r="V877" s="54"/>
      <c r="W877" s="54"/>
      <c r="X877" s="54"/>
      <c r="Y877" s="54"/>
      <c r="AA877" s="56"/>
      <c r="AC877" s="57"/>
    </row>
    <row r="878" spans="1:29" ht="30" customHeight="1">
      <c r="A878" s="115"/>
      <c r="B878" s="141"/>
      <c r="C878" s="139"/>
      <c r="D878" s="170"/>
      <c r="E878" s="162">
        <f>Tabla33[[#This Row],[PRECIO UNITARIO EN Bs]]/$F$6</f>
        <v>0</v>
      </c>
      <c r="F878" s="133"/>
      <c r="G878" s="133"/>
      <c r="H878" s="134"/>
      <c r="I878" s="145"/>
      <c r="J878" s="116"/>
      <c r="K878" s="135"/>
      <c r="L878" s="117">
        <f>IFERROR((B878*E878),"")</f>
        <v>0</v>
      </c>
      <c r="M878" s="118">
        <f>IFERROR((B878*D878),"")</f>
        <v>0</v>
      </c>
      <c r="N878" s="111"/>
      <c r="O878" s="102"/>
      <c r="P878" s="103"/>
      <c r="Q878" s="103"/>
      <c r="R878" s="104"/>
      <c r="S878" s="103"/>
      <c r="T878" s="114"/>
      <c r="U878" s="114"/>
      <c r="V878" s="54"/>
      <c r="W878" s="54"/>
      <c r="X878" s="54"/>
      <c r="Y878" s="54"/>
      <c r="AA878" s="56"/>
      <c r="AC878" s="57"/>
    </row>
    <row r="879" spans="1:29" ht="30" customHeight="1">
      <c r="A879" s="115"/>
      <c r="B879" s="141"/>
      <c r="C879" s="139"/>
      <c r="D879" s="170"/>
      <c r="E879" s="162">
        <f>Tabla33[[#This Row],[PRECIO UNITARIO EN Bs]]/$F$6</f>
        <v>0</v>
      </c>
      <c r="F879" s="133"/>
      <c r="G879" s="133"/>
      <c r="H879" s="134"/>
      <c r="I879" s="145"/>
      <c r="J879" s="116"/>
      <c r="K879" s="135"/>
      <c r="L879" s="117">
        <f>IFERROR((B879*E879),"")</f>
        <v>0</v>
      </c>
      <c r="M879" s="118">
        <f>IFERROR((B879*D879),"")</f>
        <v>0</v>
      </c>
      <c r="N879" s="111"/>
      <c r="O879" s="102"/>
      <c r="P879" s="103"/>
      <c r="Q879" s="103"/>
      <c r="R879" s="104"/>
      <c r="S879" s="103"/>
      <c r="T879" s="114"/>
      <c r="U879" s="114"/>
      <c r="V879" s="54"/>
      <c r="W879" s="54"/>
      <c r="X879" s="54"/>
      <c r="Y879" s="54"/>
      <c r="AA879" s="56"/>
      <c r="AC879" s="57"/>
    </row>
    <row r="880" spans="1:29" ht="30" customHeight="1">
      <c r="A880" s="115"/>
      <c r="B880" s="141"/>
      <c r="C880" s="139"/>
      <c r="D880" s="170"/>
      <c r="E880" s="162">
        <f>Tabla33[[#This Row],[PRECIO UNITARIO EN Bs]]/$F$6</f>
        <v>0</v>
      </c>
      <c r="F880" s="133"/>
      <c r="G880" s="133"/>
      <c r="H880" s="134"/>
      <c r="I880" s="145"/>
      <c r="J880" s="116"/>
      <c r="K880" s="135"/>
      <c r="L880" s="117">
        <f>IFERROR((B880*E880),"")</f>
        <v>0</v>
      </c>
      <c r="M880" s="118">
        <f>IFERROR((B880*D880),"")</f>
        <v>0</v>
      </c>
      <c r="N880" s="111"/>
      <c r="O880" s="102"/>
      <c r="P880" s="103"/>
      <c r="Q880" s="103"/>
      <c r="R880" s="104"/>
      <c r="S880" s="103"/>
      <c r="T880" s="114"/>
      <c r="U880" s="114"/>
      <c r="V880" s="54"/>
      <c r="W880" s="54"/>
      <c r="X880" s="54"/>
      <c r="Y880" s="54"/>
      <c r="AA880" s="56"/>
      <c r="AC880" s="57"/>
    </row>
    <row r="881" spans="1:29" ht="30" customHeight="1">
      <c r="A881" s="115"/>
      <c r="B881" s="141"/>
      <c r="C881" s="139"/>
      <c r="D881" s="170"/>
      <c r="E881" s="162">
        <f>Tabla33[[#This Row],[PRECIO UNITARIO EN Bs]]/$F$6</f>
        <v>0</v>
      </c>
      <c r="F881" s="133"/>
      <c r="G881" s="133"/>
      <c r="H881" s="134"/>
      <c r="I881" s="145"/>
      <c r="J881" s="116"/>
      <c r="K881" s="135"/>
      <c r="L881" s="117">
        <f>IFERROR((B881*E881),"")</f>
        <v>0</v>
      </c>
      <c r="M881" s="118">
        <f>IFERROR((B881*D881),"")</f>
        <v>0</v>
      </c>
      <c r="N881" s="111"/>
      <c r="O881" s="102"/>
      <c r="P881" s="103"/>
      <c r="Q881" s="103"/>
      <c r="R881" s="104"/>
      <c r="S881" s="103"/>
      <c r="T881" s="114"/>
      <c r="U881" s="114"/>
      <c r="V881" s="54"/>
      <c r="W881" s="54"/>
      <c r="X881" s="54"/>
      <c r="Y881" s="54"/>
      <c r="AA881" s="56"/>
      <c r="AC881" s="57"/>
    </row>
    <row r="882" spans="1:29" ht="30" customHeight="1">
      <c r="A882" s="115"/>
      <c r="B882" s="141"/>
      <c r="C882" s="139"/>
      <c r="D882" s="170"/>
      <c r="E882" s="162">
        <f>Tabla33[[#This Row],[PRECIO UNITARIO EN Bs]]/$F$6</f>
        <v>0</v>
      </c>
      <c r="F882" s="133"/>
      <c r="G882" s="133"/>
      <c r="H882" s="134"/>
      <c r="I882" s="145"/>
      <c r="J882" s="116"/>
      <c r="K882" s="135"/>
      <c r="L882" s="117">
        <f>IFERROR((B882*E882),"")</f>
        <v>0</v>
      </c>
      <c r="M882" s="118">
        <f>IFERROR((B882*D882),"")</f>
        <v>0</v>
      </c>
      <c r="N882" s="111"/>
      <c r="O882" s="102"/>
      <c r="P882" s="103"/>
      <c r="Q882" s="103"/>
      <c r="R882" s="104"/>
      <c r="S882" s="103"/>
      <c r="T882" s="114"/>
      <c r="U882" s="114"/>
      <c r="V882" s="54"/>
      <c r="W882" s="54"/>
      <c r="X882" s="54"/>
      <c r="Y882" s="54"/>
      <c r="AA882" s="56"/>
      <c r="AC882" s="57"/>
    </row>
    <row r="883" spans="1:29" ht="30" customHeight="1">
      <c r="A883" s="115"/>
      <c r="B883" s="141"/>
      <c r="C883" s="139"/>
      <c r="D883" s="170"/>
      <c r="E883" s="162">
        <f>Tabla33[[#This Row],[PRECIO UNITARIO EN Bs]]/$F$6</f>
        <v>0</v>
      </c>
      <c r="F883" s="133"/>
      <c r="G883" s="133"/>
      <c r="H883" s="134"/>
      <c r="I883" s="145"/>
      <c r="J883" s="116"/>
      <c r="K883" s="135"/>
      <c r="L883" s="117">
        <f>IFERROR((B883*E883),"")</f>
        <v>0</v>
      </c>
      <c r="M883" s="118">
        <f>IFERROR((B883*D883),"")</f>
        <v>0</v>
      </c>
      <c r="N883" s="111"/>
      <c r="O883" s="102"/>
      <c r="P883" s="103"/>
      <c r="Q883" s="103"/>
      <c r="R883" s="104"/>
      <c r="S883" s="103"/>
      <c r="T883" s="114"/>
      <c r="U883" s="114"/>
      <c r="V883" s="54"/>
      <c r="W883" s="54"/>
      <c r="X883" s="54"/>
      <c r="Y883" s="54"/>
      <c r="AA883" s="56"/>
      <c r="AC883" s="57"/>
    </row>
    <row r="884" spans="1:29" ht="30" customHeight="1">
      <c r="A884" s="115"/>
      <c r="B884" s="141"/>
      <c r="C884" s="139"/>
      <c r="D884" s="170"/>
      <c r="E884" s="162">
        <f>Tabla33[[#This Row],[PRECIO UNITARIO EN Bs]]/$F$6</f>
        <v>0</v>
      </c>
      <c r="F884" s="133"/>
      <c r="G884" s="133"/>
      <c r="H884" s="134"/>
      <c r="I884" s="145"/>
      <c r="J884" s="116"/>
      <c r="K884" s="135"/>
      <c r="L884" s="117">
        <f>IFERROR((B884*E884),"")</f>
        <v>0</v>
      </c>
      <c r="M884" s="118">
        <f>IFERROR((B884*D884),"")</f>
        <v>0</v>
      </c>
      <c r="N884" s="111"/>
      <c r="O884" s="102"/>
      <c r="P884" s="103"/>
      <c r="Q884" s="103"/>
      <c r="R884" s="104"/>
      <c r="S884" s="103"/>
      <c r="T884" s="114"/>
      <c r="U884" s="114"/>
      <c r="V884" s="54"/>
      <c r="W884" s="54"/>
      <c r="X884" s="54"/>
      <c r="Y884" s="54"/>
      <c r="AA884" s="56"/>
      <c r="AC884" s="57"/>
    </row>
    <row r="885" spans="1:29" ht="30" customHeight="1">
      <c r="A885" s="115"/>
      <c r="B885" s="141"/>
      <c r="C885" s="139"/>
      <c r="D885" s="170"/>
      <c r="E885" s="162">
        <f>Tabla33[[#This Row],[PRECIO UNITARIO EN Bs]]/$F$6</f>
        <v>0</v>
      </c>
      <c r="F885" s="133"/>
      <c r="G885" s="133"/>
      <c r="H885" s="134"/>
      <c r="I885" s="145"/>
      <c r="J885" s="116"/>
      <c r="K885" s="135"/>
      <c r="L885" s="117">
        <f>IFERROR((B885*E885),"")</f>
        <v>0</v>
      </c>
      <c r="M885" s="118">
        <f>IFERROR((B885*D885),"")</f>
        <v>0</v>
      </c>
      <c r="N885" s="111"/>
      <c r="O885" s="102"/>
      <c r="P885" s="103"/>
      <c r="Q885" s="103"/>
      <c r="R885" s="104"/>
      <c r="S885" s="103"/>
      <c r="T885" s="114"/>
      <c r="U885" s="114"/>
      <c r="V885" s="54"/>
      <c r="W885" s="54"/>
      <c r="X885" s="54"/>
      <c r="Y885" s="54"/>
      <c r="AA885" s="56"/>
      <c r="AC885" s="57"/>
    </row>
    <row r="886" spans="1:29" ht="30" customHeight="1">
      <c r="A886" s="115"/>
      <c r="B886" s="141"/>
      <c r="C886" s="139"/>
      <c r="D886" s="170"/>
      <c r="E886" s="162">
        <f>Tabla33[[#This Row],[PRECIO UNITARIO EN Bs]]/$F$6</f>
        <v>0</v>
      </c>
      <c r="F886" s="133"/>
      <c r="G886" s="133"/>
      <c r="H886" s="134"/>
      <c r="I886" s="145"/>
      <c r="J886" s="116"/>
      <c r="K886" s="135"/>
      <c r="L886" s="117">
        <f>IFERROR((B886*E886),"")</f>
        <v>0</v>
      </c>
      <c r="M886" s="118">
        <f>IFERROR((B886*D886),"")</f>
        <v>0</v>
      </c>
      <c r="N886" s="111"/>
      <c r="O886" s="102"/>
      <c r="P886" s="103"/>
      <c r="Q886" s="103"/>
      <c r="R886" s="104"/>
      <c r="S886" s="103"/>
      <c r="T886" s="114"/>
      <c r="U886" s="114"/>
      <c r="V886" s="54"/>
      <c r="W886" s="54"/>
      <c r="X886" s="54"/>
      <c r="Y886" s="54"/>
      <c r="AA886" s="56"/>
      <c r="AC886" s="57"/>
    </row>
    <row r="887" spans="1:29" ht="30" customHeight="1">
      <c r="A887" s="115"/>
      <c r="B887" s="141"/>
      <c r="C887" s="139"/>
      <c r="D887" s="170"/>
      <c r="E887" s="162">
        <f>Tabla33[[#This Row],[PRECIO UNITARIO EN Bs]]/$F$6</f>
        <v>0</v>
      </c>
      <c r="F887" s="133"/>
      <c r="G887" s="133"/>
      <c r="H887" s="134"/>
      <c r="I887" s="145"/>
      <c r="J887" s="116"/>
      <c r="K887" s="135"/>
      <c r="L887" s="117">
        <f>IFERROR((B887*E887),"")</f>
        <v>0</v>
      </c>
      <c r="M887" s="118">
        <f>IFERROR((B887*D887),"")</f>
        <v>0</v>
      </c>
      <c r="N887" s="111"/>
      <c r="O887" s="102"/>
      <c r="P887" s="103"/>
      <c r="Q887" s="103"/>
      <c r="R887" s="104"/>
      <c r="S887" s="103"/>
      <c r="T887" s="114"/>
      <c r="U887" s="114"/>
      <c r="V887" s="54"/>
      <c r="W887" s="54"/>
      <c r="X887" s="54"/>
      <c r="Y887" s="54"/>
      <c r="AA887" s="56"/>
      <c r="AC887" s="57"/>
    </row>
    <row r="888" spans="1:29" ht="30" customHeight="1">
      <c r="A888" s="115"/>
      <c r="B888" s="141"/>
      <c r="C888" s="139"/>
      <c r="D888" s="170"/>
      <c r="E888" s="162">
        <f>Tabla33[[#This Row],[PRECIO UNITARIO EN Bs]]/$F$6</f>
        <v>0</v>
      </c>
      <c r="F888" s="133"/>
      <c r="G888" s="133"/>
      <c r="H888" s="134"/>
      <c r="I888" s="145"/>
      <c r="J888" s="116"/>
      <c r="K888" s="135"/>
      <c r="L888" s="117">
        <f>IFERROR((B888*E888),"")</f>
        <v>0</v>
      </c>
      <c r="M888" s="118">
        <f>IFERROR((B888*D888),"")</f>
        <v>0</v>
      </c>
      <c r="N888" s="111"/>
      <c r="O888" s="102"/>
      <c r="P888" s="103"/>
      <c r="Q888" s="103"/>
      <c r="R888" s="104"/>
      <c r="S888" s="103"/>
      <c r="T888" s="114"/>
      <c r="U888" s="114"/>
      <c r="V888" s="54"/>
      <c r="W888" s="54"/>
      <c r="X888" s="54"/>
      <c r="Y888" s="54"/>
      <c r="AA888" s="56"/>
      <c r="AC888" s="57"/>
    </row>
    <row r="889" spans="1:29" ht="30" customHeight="1">
      <c r="A889" s="115"/>
      <c r="B889" s="141"/>
      <c r="C889" s="139"/>
      <c r="D889" s="170"/>
      <c r="E889" s="162">
        <f>Tabla33[[#This Row],[PRECIO UNITARIO EN Bs]]/$F$6</f>
        <v>0</v>
      </c>
      <c r="F889" s="133"/>
      <c r="G889" s="133"/>
      <c r="H889" s="134"/>
      <c r="I889" s="145"/>
      <c r="J889" s="116"/>
      <c r="K889" s="135"/>
      <c r="L889" s="117">
        <f>IFERROR((B889*E889),"")</f>
        <v>0</v>
      </c>
      <c r="M889" s="118">
        <f>IFERROR((B889*D889),"")</f>
        <v>0</v>
      </c>
      <c r="N889" s="111"/>
      <c r="O889" s="102"/>
      <c r="P889" s="103"/>
      <c r="Q889" s="103"/>
      <c r="R889" s="104"/>
      <c r="S889" s="103"/>
      <c r="T889" s="114"/>
      <c r="U889" s="114"/>
      <c r="V889" s="54"/>
      <c r="W889" s="54"/>
      <c r="X889" s="54"/>
      <c r="Y889" s="54"/>
      <c r="AA889" s="56"/>
      <c r="AC889" s="57"/>
    </row>
    <row r="890" spans="1:29" ht="30" customHeight="1">
      <c r="A890" s="115"/>
      <c r="B890" s="141"/>
      <c r="C890" s="139"/>
      <c r="D890" s="170"/>
      <c r="E890" s="162">
        <f>Tabla33[[#This Row],[PRECIO UNITARIO EN Bs]]/$F$6</f>
        <v>0</v>
      </c>
      <c r="F890" s="133"/>
      <c r="G890" s="133"/>
      <c r="H890" s="134"/>
      <c r="I890" s="145"/>
      <c r="J890" s="116"/>
      <c r="K890" s="135"/>
      <c r="L890" s="117">
        <f>IFERROR((B890*E890),"")</f>
        <v>0</v>
      </c>
      <c r="M890" s="118">
        <f>IFERROR((B890*D890),"")</f>
        <v>0</v>
      </c>
      <c r="N890" s="111"/>
      <c r="O890" s="102"/>
      <c r="P890" s="103"/>
      <c r="Q890" s="103"/>
      <c r="R890" s="104"/>
      <c r="S890" s="103"/>
      <c r="T890" s="114"/>
      <c r="U890" s="114"/>
      <c r="V890" s="54"/>
      <c r="W890" s="54"/>
      <c r="X890" s="54"/>
      <c r="Y890" s="54"/>
      <c r="AA890" s="56"/>
      <c r="AC890" s="57"/>
    </row>
    <row r="891" spans="1:29" ht="30" customHeight="1">
      <c r="A891" s="115"/>
      <c r="B891" s="141"/>
      <c r="C891" s="139"/>
      <c r="D891" s="170"/>
      <c r="E891" s="162">
        <f>Tabla33[[#This Row],[PRECIO UNITARIO EN Bs]]/$F$6</f>
        <v>0</v>
      </c>
      <c r="F891" s="133"/>
      <c r="G891" s="133"/>
      <c r="H891" s="134"/>
      <c r="I891" s="145"/>
      <c r="J891" s="116"/>
      <c r="K891" s="135"/>
      <c r="L891" s="117">
        <f>IFERROR((B891*E891),"")</f>
        <v>0</v>
      </c>
      <c r="M891" s="118">
        <f>IFERROR((B891*D891),"")</f>
        <v>0</v>
      </c>
      <c r="N891" s="111"/>
      <c r="O891" s="102"/>
      <c r="P891" s="103"/>
      <c r="Q891" s="103"/>
      <c r="R891" s="104"/>
      <c r="S891" s="103"/>
      <c r="T891" s="114"/>
      <c r="U891" s="114"/>
      <c r="V891" s="54"/>
      <c r="W891" s="54"/>
      <c r="X891" s="54"/>
      <c r="Y891" s="54"/>
      <c r="AA891" s="56"/>
      <c r="AC891" s="57"/>
    </row>
    <row r="892" spans="1:29" ht="30" customHeight="1">
      <c r="A892" s="115"/>
      <c r="B892" s="141"/>
      <c r="C892" s="139"/>
      <c r="D892" s="170"/>
      <c r="E892" s="162">
        <f>Tabla33[[#This Row],[PRECIO UNITARIO EN Bs]]/$F$6</f>
        <v>0</v>
      </c>
      <c r="F892" s="133"/>
      <c r="G892" s="133"/>
      <c r="H892" s="134"/>
      <c r="I892" s="145"/>
      <c r="J892" s="116"/>
      <c r="K892" s="135"/>
      <c r="L892" s="117">
        <f>IFERROR((B892*E892),"")</f>
        <v>0</v>
      </c>
      <c r="M892" s="118">
        <f>IFERROR((B892*D892),"")</f>
        <v>0</v>
      </c>
      <c r="N892" s="111"/>
      <c r="O892" s="102"/>
      <c r="P892" s="103"/>
      <c r="Q892" s="103"/>
      <c r="R892" s="104"/>
      <c r="S892" s="103"/>
      <c r="T892" s="114"/>
      <c r="U892" s="114"/>
      <c r="V892" s="54"/>
      <c r="W892" s="54"/>
      <c r="X892" s="54"/>
      <c r="Y892" s="54"/>
      <c r="AA892" s="56"/>
      <c r="AC892" s="57"/>
    </row>
    <row r="893" spans="1:29" ht="30" customHeight="1">
      <c r="A893" s="115"/>
      <c r="B893" s="141"/>
      <c r="C893" s="139"/>
      <c r="D893" s="170"/>
      <c r="E893" s="162">
        <f>Tabla33[[#This Row],[PRECIO UNITARIO EN Bs]]/$F$6</f>
        <v>0</v>
      </c>
      <c r="F893" s="133"/>
      <c r="G893" s="133"/>
      <c r="H893" s="134"/>
      <c r="I893" s="145"/>
      <c r="J893" s="116"/>
      <c r="K893" s="135"/>
      <c r="L893" s="117">
        <f>IFERROR((B893*E893),"")</f>
        <v>0</v>
      </c>
      <c r="M893" s="118">
        <f>IFERROR((B893*D893),"")</f>
        <v>0</v>
      </c>
      <c r="N893" s="111"/>
      <c r="O893" s="102"/>
      <c r="P893" s="103"/>
      <c r="Q893" s="103"/>
      <c r="R893" s="104"/>
      <c r="S893" s="103"/>
      <c r="T893" s="114"/>
      <c r="U893" s="114"/>
      <c r="V893" s="54"/>
      <c r="W893" s="54"/>
      <c r="X893" s="54"/>
      <c r="Y893" s="54"/>
      <c r="AA893" s="56"/>
      <c r="AC893" s="57"/>
    </row>
    <row r="894" spans="1:29" ht="30" customHeight="1">
      <c r="A894" s="115"/>
      <c r="B894" s="141"/>
      <c r="C894" s="139"/>
      <c r="D894" s="170"/>
      <c r="E894" s="162">
        <f>Tabla33[[#This Row],[PRECIO UNITARIO EN Bs]]/$F$6</f>
        <v>0</v>
      </c>
      <c r="F894" s="133"/>
      <c r="G894" s="133"/>
      <c r="H894" s="134"/>
      <c r="I894" s="145"/>
      <c r="J894" s="116"/>
      <c r="K894" s="135"/>
      <c r="L894" s="117">
        <f>IFERROR((B894*E894),"")</f>
        <v>0</v>
      </c>
      <c r="M894" s="118">
        <f>IFERROR((B894*D894),"")</f>
        <v>0</v>
      </c>
      <c r="N894" s="111"/>
      <c r="O894" s="102"/>
      <c r="P894" s="103"/>
      <c r="Q894" s="103"/>
      <c r="R894" s="104"/>
      <c r="S894" s="103"/>
      <c r="T894" s="114"/>
      <c r="U894" s="114"/>
      <c r="V894" s="54"/>
      <c r="W894" s="54"/>
      <c r="X894" s="54"/>
      <c r="Y894" s="54"/>
      <c r="AA894" s="56"/>
      <c r="AC894" s="57"/>
    </row>
    <row r="895" spans="1:29" ht="30" customHeight="1">
      <c r="A895" s="115"/>
      <c r="B895" s="141"/>
      <c r="C895" s="139"/>
      <c r="D895" s="170"/>
      <c r="E895" s="162">
        <f>Tabla33[[#This Row],[PRECIO UNITARIO EN Bs]]/$F$6</f>
        <v>0</v>
      </c>
      <c r="F895" s="133"/>
      <c r="G895" s="133"/>
      <c r="H895" s="134"/>
      <c r="I895" s="145"/>
      <c r="J895" s="116"/>
      <c r="K895" s="135"/>
      <c r="L895" s="117">
        <f>IFERROR((B895*E895),"")</f>
        <v>0</v>
      </c>
      <c r="M895" s="118">
        <f>IFERROR((B895*D895),"")</f>
        <v>0</v>
      </c>
      <c r="N895" s="111"/>
      <c r="O895" s="102"/>
      <c r="P895" s="103"/>
      <c r="Q895" s="103"/>
      <c r="R895" s="104"/>
      <c r="S895" s="103"/>
      <c r="T895" s="114"/>
      <c r="U895" s="114"/>
      <c r="V895" s="54"/>
      <c r="W895" s="54"/>
      <c r="X895" s="54"/>
      <c r="Y895" s="54"/>
      <c r="AA895" s="56"/>
      <c r="AC895" s="57"/>
    </row>
    <row r="896" spans="1:29" ht="30" customHeight="1">
      <c r="A896" s="115"/>
      <c r="B896" s="141"/>
      <c r="C896" s="139"/>
      <c r="D896" s="170"/>
      <c r="E896" s="162">
        <f>Tabla33[[#This Row],[PRECIO UNITARIO EN Bs]]/$F$6</f>
        <v>0</v>
      </c>
      <c r="F896" s="133"/>
      <c r="G896" s="133"/>
      <c r="H896" s="134"/>
      <c r="I896" s="145"/>
      <c r="J896" s="116"/>
      <c r="K896" s="135"/>
      <c r="L896" s="117">
        <f>IFERROR((B896*E896),"")</f>
        <v>0</v>
      </c>
      <c r="M896" s="118">
        <f>IFERROR((B896*D896),"")</f>
        <v>0</v>
      </c>
      <c r="N896" s="111"/>
      <c r="O896" s="102"/>
      <c r="P896" s="103"/>
      <c r="Q896" s="103"/>
      <c r="R896" s="104"/>
      <c r="S896" s="103"/>
      <c r="T896" s="114"/>
      <c r="U896" s="114"/>
      <c r="V896" s="54"/>
      <c r="W896" s="54"/>
      <c r="X896" s="54"/>
      <c r="Y896" s="54"/>
      <c r="AA896" s="56"/>
      <c r="AC896" s="57"/>
    </row>
    <row r="897" spans="1:29" ht="30" customHeight="1">
      <c r="A897" s="115"/>
      <c r="B897" s="141"/>
      <c r="C897" s="139"/>
      <c r="D897" s="170"/>
      <c r="E897" s="162">
        <f>Tabla33[[#This Row],[PRECIO UNITARIO EN Bs]]/$F$6</f>
        <v>0</v>
      </c>
      <c r="F897" s="133"/>
      <c r="G897" s="133"/>
      <c r="H897" s="134"/>
      <c r="I897" s="145"/>
      <c r="J897" s="116"/>
      <c r="K897" s="135"/>
      <c r="L897" s="117">
        <f>IFERROR((B897*E897),"")</f>
        <v>0</v>
      </c>
      <c r="M897" s="118">
        <f>IFERROR((B897*D897),"")</f>
        <v>0</v>
      </c>
      <c r="N897" s="111"/>
      <c r="O897" s="102"/>
      <c r="P897" s="103"/>
      <c r="Q897" s="103"/>
      <c r="R897" s="104"/>
      <c r="S897" s="103"/>
      <c r="T897" s="114"/>
      <c r="U897" s="114"/>
      <c r="V897" s="54"/>
      <c r="W897" s="54"/>
      <c r="X897" s="54"/>
      <c r="Y897" s="54"/>
      <c r="AA897" s="56"/>
      <c r="AC897" s="57"/>
    </row>
    <row r="898" spans="1:29" ht="30" customHeight="1">
      <c r="A898" s="115"/>
      <c r="B898" s="141"/>
      <c r="C898" s="139"/>
      <c r="D898" s="170"/>
      <c r="E898" s="162">
        <f>Tabla33[[#This Row],[PRECIO UNITARIO EN Bs]]/$F$6</f>
        <v>0</v>
      </c>
      <c r="F898" s="133"/>
      <c r="G898" s="133"/>
      <c r="H898" s="134"/>
      <c r="I898" s="145"/>
      <c r="J898" s="116"/>
      <c r="K898" s="135"/>
      <c r="L898" s="117">
        <f>IFERROR((B898*E898),"")</f>
        <v>0</v>
      </c>
      <c r="M898" s="118">
        <f>IFERROR((B898*D898),"")</f>
        <v>0</v>
      </c>
      <c r="N898" s="111"/>
      <c r="O898" s="102"/>
      <c r="P898" s="103"/>
      <c r="Q898" s="103"/>
      <c r="R898" s="104"/>
      <c r="S898" s="103"/>
      <c r="T898" s="114"/>
      <c r="U898" s="114"/>
      <c r="V898" s="54"/>
      <c r="W898" s="54"/>
      <c r="X898" s="54"/>
      <c r="Y898" s="54"/>
      <c r="AA898" s="56"/>
      <c r="AC898" s="57"/>
    </row>
    <row r="899" spans="1:29" ht="30" customHeight="1">
      <c r="A899" s="115"/>
      <c r="B899" s="141"/>
      <c r="C899" s="139"/>
      <c r="D899" s="170"/>
      <c r="E899" s="162">
        <f>Tabla33[[#This Row],[PRECIO UNITARIO EN Bs]]/$F$6</f>
        <v>0</v>
      </c>
      <c r="F899" s="133"/>
      <c r="G899" s="133"/>
      <c r="H899" s="134"/>
      <c r="I899" s="145"/>
      <c r="J899" s="116"/>
      <c r="K899" s="135"/>
      <c r="L899" s="117">
        <f>IFERROR((B899*E899),"")</f>
        <v>0</v>
      </c>
      <c r="M899" s="118">
        <f>IFERROR((B899*D899),"")</f>
        <v>0</v>
      </c>
      <c r="N899" s="111"/>
      <c r="O899" s="102"/>
      <c r="P899" s="103"/>
      <c r="Q899" s="103"/>
      <c r="R899" s="104"/>
      <c r="S899" s="103"/>
      <c r="T899" s="114"/>
      <c r="U899" s="114"/>
      <c r="V899" s="54"/>
      <c r="W899" s="54"/>
      <c r="X899" s="54"/>
      <c r="Y899" s="54"/>
      <c r="AA899" s="56"/>
      <c r="AC899" s="57"/>
    </row>
    <row r="900" spans="1:29" ht="30" customHeight="1">
      <c r="A900" s="115"/>
      <c r="B900" s="141"/>
      <c r="C900" s="139"/>
      <c r="D900" s="170"/>
      <c r="E900" s="162">
        <f>Tabla33[[#This Row],[PRECIO UNITARIO EN Bs]]/$F$6</f>
        <v>0</v>
      </c>
      <c r="F900" s="133"/>
      <c r="G900" s="133"/>
      <c r="H900" s="134"/>
      <c r="I900" s="145"/>
      <c r="J900" s="116"/>
      <c r="K900" s="135"/>
      <c r="L900" s="117">
        <f>IFERROR((B900*E900),"")</f>
        <v>0</v>
      </c>
      <c r="M900" s="118">
        <f>IFERROR((B900*D900),"")</f>
        <v>0</v>
      </c>
      <c r="N900" s="111"/>
      <c r="O900" s="102"/>
      <c r="P900" s="103"/>
      <c r="Q900" s="103"/>
      <c r="R900" s="104"/>
      <c r="S900" s="103"/>
      <c r="T900" s="114"/>
      <c r="U900" s="114"/>
      <c r="V900" s="54"/>
      <c r="W900" s="54"/>
      <c r="X900" s="54"/>
      <c r="Y900" s="54"/>
      <c r="AA900" s="56"/>
      <c r="AC900" s="57"/>
    </row>
    <row r="901" spans="1:29" ht="30" customHeight="1">
      <c r="A901" s="115"/>
      <c r="B901" s="141"/>
      <c r="C901" s="139"/>
      <c r="D901" s="170"/>
      <c r="E901" s="162">
        <f>Tabla33[[#This Row],[PRECIO UNITARIO EN Bs]]/$F$6</f>
        <v>0</v>
      </c>
      <c r="F901" s="133"/>
      <c r="G901" s="133"/>
      <c r="H901" s="134"/>
      <c r="I901" s="145"/>
      <c r="J901" s="116"/>
      <c r="K901" s="135"/>
      <c r="L901" s="117">
        <f>IFERROR((B901*E901),"")</f>
        <v>0</v>
      </c>
      <c r="M901" s="118">
        <f>IFERROR((B901*D901),"")</f>
        <v>0</v>
      </c>
      <c r="N901" s="111"/>
      <c r="O901" s="102"/>
      <c r="P901" s="103"/>
      <c r="Q901" s="103"/>
      <c r="R901" s="104"/>
      <c r="S901" s="103"/>
      <c r="T901" s="114"/>
      <c r="U901" s="114"/>
      <c r="V901" s="54"/>
      <c r="W901" s="54"/>
      <c r="X901" s="54"/>
      <c r="Y901" s="54"/>
      <c r="AA901" s="56"/>
      <c r="AC901" s="57"/>
    </row>
    <row r="902" spans="1:29" ht="30" customHeight="1">
      <c r="A902" s="115"/>
      <c r="B902" s="141"/>
      <c r="C902" s="139"/>
      <c r="D902" s="170"/>
      <c r="E902" s="162">
        <f>Tabla33[[#This Row],[PRECIO UNITARIO EN Bs]]/$F$6</f>
        <v>0</v>
      </c>
      <c r="F902" s="133"/>
      <c r="G902" s="133"/>
      <c r="H902" s="134"/>
      <c r="I902" s="145"/>
      <c r="J902" s="116"/>
      <c r="K902" s="135"/>
      <c r="L902" s="117">
        <f>IFERROR((B902*E902),"")</f>
        <v>0</v>
      </c>
      <c r="M902" s="118">
        <f>IFERROR((B902*D902),"")</f>
        <v>0</v>
      </c>
      <c r="N902" s="111"/>
      <c r="O902" s="102"/>
      <c r="P902" s="103"/>
      <c r="Q902" s="103"/>
      <c r="R902" s="104"/>
      <c r="S902" s="103"/>
      <c r="T902" s="114"/>
      <c r="U902" s="114"/>
      <c r="V902" s="54"/>
      <c r="W902" s="54"/>
      <c r="X902" s="54"/>
      <c r="Y902" s="54"/>
      <c r="AA902" s="56"/>
      <c r="AC902" s="57"/>
    </row>
    <row r="903" spans="1:29" ht="30" customHeight="1">
      <c r="A903" s="115"/>
      <c r="B903" s="141"/>
      <c r="C903" s="139"/>
      <c r="D903" s="170"/>
      <c r="E903" s="162">
        <f>Tabla33[[#This Row],[PRECIO UNITARIO EN Bs]]/$F$6</f>
        <v>0</v>
      </c>
      <c r="F903" s="133"/>
      <c r="G903" s="133"/>
      <c r="H903" s="134"/>
      <c r="I903" s="145"/>
      <c r="J903" s="116"/>
      <c r="K903" s="135"/>
      <c r="L903" s="117">
        <f>IFERROR((B903*E903),"")</f>
        <v>0</v>
      </c>
      <c r="M903" s="118">
        <f>IFERROR((B903*D903),"")</f>
        <v>0</v>
      </c>
      <c r="N903" s="111"/>
      <c r="O903" s="102"/>
      <c r="P903" s="103"/>
      <c r="Q903" s="103"/>
      <c r="R903" s="104"/>
      <c r="S903" s="103"/>
      <c r="T903" s="114"/>
      <c r="U903" s="114"/>
      <c r="V903" s="54"/>
      <c r="W903" s="54"/>
      <c r="X903" s="54"/>
      <c r="Y903" s="54"/>
      <c r="AA903" s="56"/>
      <c r="AC903" s="57"/>
    </row>
    <row r="904" spans="1:29" ht="30" customHeight="1">
      <c r="A904" s="115"/>
      <c r="B904" s="141"/>
      <c r="C904" s="139"/>
      <c r="D904" s="170"/>
      <c r="E904" s="162">
        <f>Tabla33[[#This Row],[PRECIO UNITARIO EN Bs]]/$F$6</f>
        <v>0</v>
      </c>
      <c r="F904" s="133"/>
      <c r="G904" s="133"/>
      <c r="H904" s="134"/>
      <c r="I904" s="145"/>
      <c r="J904" s="116"/>
      <c r="K904" s="135"/>
      <c r="L904" s="117">
        <f>IFERROR((B904*E904),"")</f>
        <v>0</v>
      </c>
      <c r="M904" s="118">
        <f>IFERROR((B904*D904),"")</f>
        <v>0</v>
      </c>
      <c r="N904" s="111"/>
      <c r="O904" s="102"/>
      <c r="P904" s="103"/>
      <c r="Q904" s="103"/>
      <c r="R904" s="104"/>
      <c r="S904" s="103"/>
      <c r="T904" s="114"/>
      <c r="U904" s="114"/>
      <c r="V904" s="54"/>
      <c r="W904" s="54"/>
      <c r="X904" s="54"/>
      <c r="Y904" s="54"/>
      <c r="AA904" s="56"/>
      <c r="AC904" s="57"/>
    </row>
    <row r="905" spans="1:29" ht="30" customHeight="1">
      <c r="A905" s="115"/>
      <c r="B905" s="141"/>
      <c r="C905" s="139"/>
      <c r="D905" s="170"/>
      <c r="E905" s="162">
        <f>Tabla33[[#This Row],[PRECIO UNITARIO EN Bs]]/$F$6</f>
        <v>0</v>
      </c>
      <c r="F905" s="133"/>
      <c r="G905" s="133"/>
      <c r="H905" s="134"/>
      <c r="I905" s="145"/>
      <c r="J905" s="116"/>
      <c r="K905" s="135"/>
      <c r="L905" s="117">
        <f>IFERROR((B905*E905),"")</f>
        <v>0</v>
      </c>
      <c r="M905" s="118">
        <f>IFERROR((B905*D905),"")</f>
        <v>0</v>
      </c>
      <c r="N905" s="111"/>
      <c r="O905" s="102"/>
      <c r="P905" s="103"/>
      <c r="Q905" s="103"/>
      <c r="R905" s="104"/>
      <c r="S905" s="103"/>
      <c r="T905" s="114"/>
      <c r="U905" s="114"/>
      <c r="V905" s="54"/>
      <c r="W905" s="54"/>
      <c r="X905" s="54"/>
      <c r="Y905" s="54"/>
      <c r="AA905" s="56"/>
      <c r="AC905" s="57"/>
    </row>
    <row r="906" spans="1:29" ht="30" customHeight="1">
      <c r="A906" s="115"/>
      <c r="B906" s="141"/>
      <c r="C906" s="139"/>
      <c r="D906" s="170"/>
      <c r="E906" s="162">
        <f>Tabla33[[#This Row],[PRECIO UNITARIO EN Bs]]/$F$6</f>
        <v>0</v>
      </c>
      <c r="F906" s="133"/>
      <c r="G906" s="133"/>
      <c r="H906" s="134"/>
      <c r="I906" s="145"/>
      <c r="J906" s="116"/>
      <c r="K906" s="135"/>
      <c r="L906" s="117">
        <f>IFERROR((B906*E906),"")</f>
        <v>0</v>
      </c>
      <c r="M906" s="118">
        <f>IFERROR((B906*D906),"")</f>
        <v>0</v>
      </c>
      <c r="N906" s="111"/>
      <c r="O906" s="102"/>
      <c r="P906" s="103"/>
      <c r="Q906" s="103"/>
      <c r="R906" s="104"/>
      <c r="S906" s="103"/>
      <c r="T906" s="114"/>
      <c r="U906" s="114"/>
      <c r="V906" s="54"/>
      <c r="W906" s="54"/>
      <c r="X906" s="54"/>
      <c r="Y906" s="54"/>
      <c r="AA906" s="56"/>
      <c r="AC906" s="57"/>
    </row>
    <row r="907" spans="1:29" ht="30" customHeight="1">
      <c r="A907" s="115"/>
      <c r="B907" s="141"/>
      <c r="C907" s="139"/>
      <c r="D907" s="170"/>
      <c r="E907" s="162">
        <f>Tabla33[[#This Row],[PRECIO UNITARIO EN Bs]]/$F$6</f>
        <v>0</v>
      </c>
      <c r="F907" s="133"/>
      <c r="G907" s="133"/>
      <c r="H907" s="134"/>
      <c r="I907" s="145"/>
      <c r="J907" s="116"/>
      <c r="K907" s="135"/>
      <c r="L907" s="117">
        <f>IFERROR((B907*E907),"")</f>
        <v>0</v>
      </c>
      <c r="M907" s="118">
        <f>IFERROR((B907*D907),"")</f>
        <v>0</v>
      </c>
      <c r="N907" s="111"/>
      <c r="O907" s="102"/>
      <c r="P907" s="103"/>
      <c r="Q907" s="103"/>
      <c r="R907" s="104"/>
      <c r="S907" s="103"/>
      <c r="T907" s="114"/>
      <c r="U907" s="114"/>
      <c r="V907" s="54"/>
      <c r="W907" s="54"/>
      <c r="X907" s="54"/>
      <c r="Y907" s="54"/>
      <c r="AA907" s="56"/>
      <c r="AC907" s="57"/>
    </row>
    <row r="908" spans="1:29" ht="30" customHeight="1">
      <c r="A908" s="115"/>
      <c r="B908" s="141"/>
      <c r="C908" s="139"/>
      <c r="D908" s="170"/>
      <c r="E908" s="162">
        <f>Tabla33[[#This Row],[PRECIO UNITARIO EN Bs]]/$F$6</f>
        <v>0</v>
      </c>
      <c r="F908" s="133"/>
      <c r="G908" s="133"/>
      <c r="H908" s="134"/>
      <c r="I908" s="145"/>
      <c r="J908" s="116"/>
      <c r="K908" s="135"/>
      <c r="L908" s="117">
        <f>IFERROR((B908*E908),"")</f>
        <v>0</v>
      </c>
      <c r="M908" s="118">
        <f>IFERROR((B908*D908),"")</f>
        <v>0</v>
      </c>
      <c r="N908" s="111"/>
      <c r="O908" s="102"/>
      <c r="P908" s="103"/>
      <c r="Q908" s="103"/>
      <c r="R908" s="104"/>
      <c r="S908" s="103"/>
      <c r="T908" s="114"/>
      <c r="U908" s="114"/>
      <c r="V908" s="54"/>
      <c r="W908" s="54"/>
      <c r="X908" s="54"/>
      <c r="Y908" s="54"/>
      <c r="AA908" s="56"/>
      <c r="AC908" s="57"/>
    </row>
    <row r="909" spans="1:29" ht="30" customHeight="1">
      <c r="A909" s="115"/>
      <c r="B909" s="141"/>
      <c r="C909" s="139"/>
      <c r="D909" s="170"/>
      <c r="E909" s="162">
        <f>Tabla33[[#This Row],[PRECIO UNITARIO EN Bs]]/$F$6</f>
        <v>0</v>
      </c>
      <c r="F909" s="133"/>
      <c r="G909" s="133"/>
      <c r="H909" s="134"/>
      <c r="I909" s="145"/>
      <c r="J909" s="116"/>
      <c r="K909" s="135"/>
      <c r="L909" s="117">
        <f>IFERROR((B909*E909),"")</f>
        <v>0</v>
      </c>
      <c r="M909" s="118">
        <f>IFERROR((B909*D909),"")</f>
        <v>0</v>
      </c>
      <c r="N909" s="111"/>
      <c r="O909" s="102"/>
      <c r="P909" s="103"/>
      <c r="Q909" s="103"/>
      <c r="R909" s="104"/>
      <c r="S909" s="103"/>
      <c r="T909" s="114"/>
      <c r="U909" s="114"/>
      <c r="V909" s="54"/>
      <c r="W909" s="54"/>
      <c r="X909" s="54"/>
      <c r="Y909" s="54"/>
      <c r="AA909" s="56"/>
      <c r="AC909" s="57"/>
    </row>
    <row r="910" spans="1:29" ht="30" customHeight="1">
      <c r="A910" s="115"/>
      <c r="B910" s="141"/>
      <c r="C910" s="139"/>
      <c r="D910" s="170"/>
      <c r="E910" s="162">
        <f>Tabla33[[#This Row],[PRECIO UNITARIO EN Bs]]/$F$6</f>
        <v>0</v>
      </c>
      <c r="F910" s="133"/>
      <c r="G910" s="133"/>
      <c r="H910" s="134"/>
      <c r="I910" s="145"/>
      <c r="J910" s="116"/>
      <c r="K910" s="135"/>
      <c r="L910" s="117">
        <f>IFERROR((B910*E910),"")</f>
        <v>0</v>
      </c>
      <c r="M910" s="118">
        <f>IFERROR((B910*D910),"")</f>
        <v>0</v>
      </c>
      <c r="N910" s="111"/>
      <c r="O910" s="102"/>
      <c r="P910" s="103"/>
      <c r="Q910" s="103"/>
      <c r="R910" s="104"/>
      <c r="S910" s="103"/>
      <c r="T910" s="114"/>
      <c r="U910" s="114"/>
      <c r="V910" s="54"/>
      <c r="W910" s="54"/>
      <c r="X910" s="54"/>
      <c r="Y910" s="54"/>
      <c r="AA910" s="56"/>
      <c r="AC910" s="57"/>
    </row>
    <row r="911" spans="1:29" ht="30" customHeight="1">
      <c r="A911" s="115"/>
      <c r="B911" s="141"/>
      <c r="C911" s="139"/>
      <c r="D911" s="170"/>
      <c r="E911" s="162">
        <f>Tabla33[[#This Row],[PRECIO UNITARIO EN Bs]]/$F$6</f>
        <v>0</v>
      </c>
      <c r="F911" s="133"/>
      <c r="G911" s="133"/>
      <c r="H911" s="134"/>
      <c r="I911" s="145"/>
      <c r="J911" s="116"/>
      <c r="K911" s="135"/>
      <c r="L911" s="117">
        <f>IFERROR((B911*E911),"")</f>
        <v>0</v>
      </c>
      <c r="M911" s="118">
        <f>IFERROR((B911*D911),"")</f>
        <v>0</v>
      </c>
      <c r="N911" s="111"/>
      <c r="O911" s="102"/>
      <c r="P911" s="103"/>
      <c r="Q911" s="103"/>
      <c r="R911" s="104"/>
      <c r="S911" s="103"/>
      <c r="T911" s="114"/>
      <c r="U911" s="114"/>
      <c r="V911" s="54"/>
      <c r="W911" s="54"/>
      <c r="X911" s="54"/>
      <c r="Y911" s="54"/>
      <c r="AA911" s="56"/>
      <c r="AC911" s="57"/>
    </row>
    <row r="912" spans="1:29" ht="30" customHeight="1">
      <c r="A912" s="115"/>
      <c r="B912" s="141"/>
      <c r="C912" s="139"/>
      <c r="D912" s="170"/>
      <c r="E912" s="162">
        <f>Tabla33[[#This Row],[PRECIO UNITARIO EN Bs]]/$F$6</f>
        <v>0</v>
      </c>
      <c r="F912" s="133"/>
      <c r="G912" s="133"/>
      <c r="H912" s="134"/>
      <c r="I912" s="145"/>
      <c r="J912" s="116"/>
      <c r="K912" s="135"/>
      <c r="L912" s="117">
        <f>IFERROR((B912*E912),"")</f>
        <v>0</v>
      </c>
      <c r="M912" s="118">
        <f>IFERROR((B912*D912),"")</f>
        <v>0</v>
      </c>
      <c r="N912" s="111"/>
      <c r="O912" s="102"/>
      <c r="P912" s="103"/>
      <c r="Q912" s="103"/>
      <c r="R912" s="104"/>
      <c r="S912" s="103"/>
      <c r="T912" s="114"/>
      <c r="U912" s="114"/>
      <c r="V912" s="54"/>
      <c r="W912" s="54"/>
      <c r="X912" s="54"/>
      <c r="Y912" s="54"/>
      <c r="AA912" s="56"/>
      <c r="AC912" s="57"/>
    </row>
    <row r="913" spans="1:29" ht="30" customHeight="1">
      <c r="A913" s="115"/>
      <c r="B913" s="141"/>
      <c r="C913" s="139"/>
      <c r="D913" s="170"/>
      <c r="E913" s="162">
        <f>Tabla33[[#This Row],[PRECIO UNITARIO EN Bs]]/$F$6</f>
        <v>0</v>
      </c>
      <c r="F913" s="133"/>
      <c r="G913" s="133"/>
      <c r="H913" s="134"/>
      <c r="I913" s="145"/>
      <c r="J913" s="116"/>
      <c r="K913" s="135"/>
      <c r="L913" s="117">
        <f>IFERROR((B913*E913),"")</f>
        <v>0</v>
      </c>
      <c r="M913" s="118">
        <f>IFERROR((B913*D913),"")</f>
        <v>0</v>
      </c>
      <c r="N913" s="111"/>
      <c r="O913" s="102"/>
      <c r="P913" s="103"/>
      <c r="Q913" s="103"/>
      <c r="R913" s="104"/>
      <c r="S913" s="103"/>
      <c r="T913" s="114"/>
      <c r="U913" s="114"/>
      <c r="V913" s="54"/>
      <c r="W913" s="54"/>
      <c r="X913" s="54"/>
      <c r="Y913" s="54"/>
      <c r="AA913" s="56"/>
      <c r="AC913" s="57"/>
    </row>
    <row r="914" spans="1:29" ht="30" customHeight="1">
      <c r="A914" s="115"/>
      <c r="B914" s="141"/>
      <c r="C914" s="139"/>
      <c r="D914" s="170"/>
      <c r="E914" s="162">
        <f>Tabla33[[#This Row],[PRECIO UNITARIO EN Bs]]/$F$6</f>
        <v>0</v>
      </c>
      <c r="F914" s="133"/>
      <c r="G914" s="133"/>
      <c r="H914" s="134"/>
      <c r="I914" s="145"/>
      <c r="J914" s="116"/>
      <c r="K914" s="135"/>
      <c r="L914" s="117">
        <f>IFERROR((B914*E914),"")</f>
        <v>0</v>
      </c>
      <c r="M914" s="118">
        <f>IFERROR((B914*D914),"")</f>
        <v>0</v>
      </c>
      <c r="N914" s="111"/>
      <c r="O914" s="102"/>
      <c r="P914" s="103"/>
      <c r="Q914" s="103"/>
      <c r="R914" s="104"/>
      <c r="S914" s="103"/>
      <c r="T914" s="114"/>
      <c r="U914" s="114"/>
      <c r="V914" s="54"/>
      <c r="W914" s="54"/>
      <c r="X914" s="54"/>
      <c r="Y914" s="54"/>
      <c r="AA914" s="56"/>
      <c r="AC914" s="57"/>
    </row>
    <row r="915" spans="1:29" ht="30" customHeight="1">
      <c r="A915" s="115"/>
      <c r="B915" s="141"/>
      <c r="C915" s="139"/>
      <c r="D915" s="170"/>
      <c r="E915" s="162">
        <f>Tabla33[[#This Row],[PRECIO UNITARIO EN Bs]]/$F$6</f>
        <v>0</v>
      </c>
      <c r="F915" s="133"/>
      <c r="G915" s="133"/>
      <c r="H915" s="134"/>
      <c r="I915" s="145"/>
      <c r="J915" s="116"/>
      <c r="K915" s="135"/>
      <c r="L915" s="117">
        <f>IFERROR((B915*E915),"")</f>
        <v>0</v>
      </c>
      <c r="M915" s="118">
        <f>IFERROR((B915*D915),"")</f>
        <v>0</v>
      </c>
      <c r="N915" s="111"/>
      <c r="O915" s="102"/>
      <c r="P915" s="103"/>
      <c r="Q915" s="103"/>
      <c r="R915" s="104"/>
      <c r="S915" s="103"/>
      <c r="T915" s="114"/>
      <c r="U915" s="114"/>
      <c r="V915" s="54"/>
      <c r="W915" s="54"/>
      <c r="X915" s="54"/>
      <c r="Y915" s="54"/>
      <c r="AA915" s="56"/>
      <c r="AC915" s="57"/>
    </row>
    <row r="916" spans="1:29" ht="30" customHeight="1">
      <c r="A916" s="115"/>
      <c r="B916" s="141"/>
      <c r="C916" s="139"/>
      <c r="D916" s="170"/>
      <c r="E916" s="162">
        <f>Tabla33[[#This Row],[PRECIO UNITARIO EN Bs]]/$F$6</f>
        <v>0</v>
      </c>
      <c r="F916" s="133"/>
      <c r="G916" s="133"/>
      <c r="H916" s="134"/>
      <c r="I916" s="145"/>
      <c r="J916" s="116"/>
      <c r="K916" s="135"/>
      <c r="L916" s="117">
        <f>IFERROR((B916*E916),"")</f>
        <v>0</v>
      </c>
      <c r="M916" s="118">
        <f>IFERROR((B916*D916),"")</f>
        <v>0</v>
      </c>
      <c r="N916" s="111"/>
      <c r="O916" s="102"/>
      <c r="P916" s="103"/>
      <c r="Q916" s="103"/>
      <c r="R916" s="104"/>
      <c r="S916" s="103"/>
      <c r="T916" s="114"/>
      <c r="U916" s="114"/>
      <c r="V916" s="54"/>
      <c r="W916" s="54"/>
      <c r="X916" s="54"/>
      <c r="Y916" s="54"/>
      <c r="AA916" s="56"/>
      <c r="AC916" s="57"/>
    </row>
    <row r="917" spans="1:29" ht="30" customHeight="1">
      <c r="A917" s="115"/>
      <c r="B917" s="141"/>
      <c r="C917" s="139"/>
      <c r="D917" s="170"/>
      <c r="E917" s="162">
        <f>Tabla33[[#This Row],[PRECIO UNITARIO EN Bs]]/$F$6</f>
        <v>0</v>
      </c>
      <c r="F917" s="133"/>
      <c r="G917" s="133"/>
      <c r="H917" s="134"/>
      <c r="I917" s="145"/>
      <c r="J917" s="116"/>
      <c r="K917" s="135"/>
      <c r="L917" s="117">
        <f>IFERROR((B917*E917),"")</f>
        <v>0</v>
      </c>
      <c r="M917" s="118">
        <f>IFERROR((B917*D917),"")</f>
        <v>0</v>
      </c>
      <c r="N917" s="111"/>
      <c r="O917" s="102"/>
      <c r="P917" s="103"/>
      <c r="Q917" s="103"/>
      <c r="R917" s="104"/>
      <c r="S917" s="103"/>
      <c r="T917" s="114"/>
      <c r="U917" s="114"/>
      <c r="V917" s="54"/>
      <c r="W917" s="54"/>
      <c r="X917" s="54"/>
      <c r="Y917" s="54"/>
      <c r="AA917" s="56"/>
      <c r="AC917" s="57"/>
    </row>
    <row r="918" spans="1:29" ht="30" customHeight="1">
      <c r="A918" s="115"/>
      <c r="B918" s="141"/>
      <c r="C918" s="139"/>
      <c r="D918" s="170"/>
      <c r="E918" s="162">
        <f>Tabla33[[#This Row],[PRECIO UNITARIO EN Bs]]/$F$6</f>
        <v>0</v>
      </c>
      <c r="F918" s="133"/>
      <c r="G918" s="133"/>
      <c r="H918" s="134"/>
      <c r="I918" s="145"/>
      <c r="J918" s="116"/>
      <c r="K918" s="135"/>
      <c r="L918" s="117">
        <f>IFERROR((B918*E918),"")</f>
        <v>0</v>
      </c>
      <c r="M918" s="118">
        <f>IFERROR((B918*D918),"")</f>
        <v>0</v>
      </c>
      <c r="N918" s="111"/>
      <c r="O918" s="102"/>
      <c r="P918" s="103"/>
      <c r="Q918" s="103"/>
      <c r="R918" s="104"/>
      <c r="S918" s="103"/>
      <c r="T918" s="114"/>
      <c r="U918" s="114"/>
      <c r="V918" s="54"/>
      <c r="W918" s="54"/>
      <c r="X918" s="54"/>
      <c r="Y918" s="54"/>
      <c r="AA918" s="56"/>
      <c r="AC918" s="57"/>
    </row>
    <row r="919" spans="1:29" ht="30" customHeight="1">
      <c r="A919" s="115"/>
      <c r="B919" s="141"/>
      <c r="C919" s="139"/>
      <c r="D919" s="170"/>
      <c r="E919" s="162">
        <f>Tabla33[[#This Row],[PRECIO UNITARIO EN Bs]]/$F$6</f>
        <v>0</v>
      </c>
      <c r="F919" s="133"/>
      <c r="G919" s="133"/>
      <c r="H919" s="134"/>
      <c r="I919" s="145"/>
      <c r="J919" s="116"/>
      <c r="K919" s="135"/>
      <c r="L919" s="117">
        <f>IFERROR((B919*E919),"")</f>
        <v>0</v>
      </c>
      <c r="M919" s="118">
        <f>IFERROR((B919*D919),"")</f>
        <v>0</v>
      </c>
      <c r="N919" s="111"/>
      <c r="O919" s="102"/>
      <c r="P919" s="103"/>
      <c r="Q919" s="103"/>
      <c r="R919" s="104"/>
      <c r="S919" s="103"/>
      <c r="T919" s="114"/>
      <c r="U919" s="114"/>
      <c r="V919" s="54"/>
      <c r="W919" s="54"/>
      <c r="X919" s="54"/>
      <c r="Y919" s="54"/>
      <c r="AA919" s="56"/>
      <c r="AC919" s="57"/>
    </row>
    <row r="920" spans="1:29" ht="30" customHeight="1">
      <c r="A920" s="115"/>
      <c r="B920" s="141"/>
      <c r="C920" s="139"/>
      <c r="D920" s="170"/>
      <c r="E920" s="162">
        <f>Tabla33[[#This Row],[PRECIO UNITARIO EN Bs]]/$F$6</f>
        <v>0</v>
      </c>
      <c r="F920" s="133"/>
      <c r="G920" s="133"/>
      <c r="H920" s="134"/>
      <c r="I920" s="145"/>
      <c r="J920" s="116"/>
      <c r="K920" s="135"/>
      <c r="L920" s="117">
        <f>IFERROR((B920*E920),"")</f>
        <v>0</v>
      </c>
      <c r="M920" s="118">
        <f>IFERROR((B920*D920),"")</f>
        <v>0</v>
      </c>
      <c r="N920" s="111"/>
      <c r="O920" s="102"/>
      <c r="P920" s="103"/>
      <c r="Q920" s="103"/>
      <c r="R920" s="104"/>
      <c r="S920" s="103"/>
      <c r="T920" s="114"/>
      <c r="U920" s="114"/>
      <c r="V920" s="54"/>
      <c r="W920" s="54"/>
      <c r="X920" s="54"/>
      <c r="Y920" s="54"/>
      <c r="AA920" s="56"/>
      <c r="AC920" s="57"/>
    </row>
    <row r="921" spans="1:29" ht="30" customHeight="1">
      <c r="A921" s="115"/>
      <c r="B921" s="141"/>
      <c r="C921" s="139"/>
      <c r="D921" s="170"/>
      <c r="E921" s="162">
        <f>Tabla33[[#This Row],[PRECIO UNITARIO EN Bs]]/$F$6</f>
        <v>0</v>
      </c>
      <c r="F921" s="133"/>
      <c r="G921" s="133"/>
      <c r="H921" s="134"/>
      <c r="I921" s="145"/>
      <c r="J921" s="116"/>
      <c r="K921" s="135"/>
      <c r="L921" s="117">
        <f>IFERROR((B921*E921),"")</f>
        <v>0</v>
      </c>
      <c r="M921" s="118">
        <f>IFERROR((B921*D921),"")</f>
        <v>0</v>
      </c>
      <c r="N921" s="111"/>
      <c r="O921" s="102"/>
      <c r="P921" s="103"/>
      <c r="Q921" s="103"/>
      <c r="R921" s="104"/>
      <c r="S921" s="103"/>
      <c r="T921" s="114"/>
      <c r="U921" s="114"/>
      <c r="V921" s="54"/>
      <c r="W921" s="54"/>
      <c r="X921" s="54"/>
      <c r="Y921" s="54"/>
      <c r="AA921" s="56"/>
      <c r="AC921" s="57"/>
    </row>
    <row r="922" spans="1:29" ht="30" customHeight="1">
      <c r="A922" s="115"/>
      <c r="B922" s="141"/>
      <c r="C922" s="139"/>
      <c r="D922" s="170"/>
      <c r="E922" s="162">
        <f>Tabla33[[#This Row],[PRECIO UNITARIO EN Bs]]/$F$6</f>
        <v>0</v>
      </c>
      <c r="F922" s="133"/>
      <c r="G922" s="133"/>
      <c r="H922" s="134"/>
      <c r="I922" s="145"/>
      <c r="J922" s="116"/>
      <c r="K922" s="135"/>
      <c r="L922" s="117">
        <f>IFERROR((B922*E922),"")</f>
        <v>0</v>
      </c>
      <c r="M922" s="118">
        <f>IFERROR((B922*D922),"")</f>
        <v>0</v>
      </c>
      <c r="N922" s="111"/>
      <c r="O922" s="102"/>
      <c r="P922" s="103"/>
      <c r="Q922" s="103"/>
      <c r="R922" s="104"/>
      <c r="S922" s="103"/>
      <c r="T922" s="114"/>
      <c r="U922" s="114"/>
      <c r="V922" s="54"/>
      <c r="W922" s="54"/>
      <c r="X922" s="54"/>
      <c r="Y922" s="54"/>
      <c r="AA922" s="56"/>
      <c r="AC922" s="57"/>
    </row>
    <row r="923" spans="1:29" ht="30" customHeight="1">
      <c r="A923" s="115"/>
      <c r="B923" s="141"/>
      <c r="C923" s="139"/>
      <c r="D923" s="170"/>
      <c r="E923" s="162">
        <f>Tabla33[[#This Row],[PRECIO UNITARIO EN Bs]]/$F$6</f>
        <v>0</v>
      </c>
      <c r="F923" s="133"/>
      <c r="G923" s="133"/>
      <c r="H923" s="134"/>
      <c r="I923" s="145"/>
      <c r="J923" s="116"/>
      <c r="K923" s="135"/>
      <c r="L923" s="117">
        <f>IFERROR((B923*E923),"")</f>
        <v>0</v>
      </c>
      <c r="M923" s="118">
        <f>IFERROR((B923*D923),"")</f>
        <v>0</v>
      </c>
      <c r="N923" s="111"/>
      <c r="O923" s="102"/>
      <c r="P923" s="103"/>
      <c r="Q923" s="103"/>
      <c r="R923" s="104"/>
      <c r="S923" s="103"/>
      <c r="T923" s="114"/>
      <c r="U923" s="114"/>
      <c r="V923" s="54"/>
      <c r="W923" s="54"/>
      <c r="X923" s="54"/>
      <c r="Y923" s="54"/>
      <c r="AA923" s="56"/>
      <c r="AC923" s="57"/>
    </row>
    <row r="924" spans="1:29" ht="30" customHeight="1">
      <c r="A924" s="115"/>
      <c r="B924" s="141"/>
      <c r="C924" s="139"/>
      <c r="D924" s="170"/>
      <c r="E924" s="162">
        <f>Tabla33[[#This Row],[PRECIO UNITARIO EN Bs]]/$F$6</f>
        <v>0</v>
      </c>
      <c r="F924" s="133"/>
      <c r="G924" s="133"/>
      <c r="H924" s="134"/>
      <c r="I924" s="145"/>
      <c r="J924" s="116"/>
      <c r="K924" s="135"/>
      <c r="L924" s="117">
        <f>IFERROR((B924*E924),"")</f>
        <v>0</v>
      </c>
      <c r="M924" s="118">
        <f>IFERROR((B924*D924),"")</f>
        <v>0</v>
      </c>
      <c r="N924" s="111"/>
      <c r="O924" s="102"/>
      <c r="P924" s="103"/>
      <c r="Q924" s="103"/>
      <c r="R924" s="104"/>
      <c r="S924" s="103"/>
      <c r="T924" s="114"/>
      <c r="U924" s="114"/>
      <c r="V924" s="54"/>
      <c r="W924" s="54"/>
      <c r="X924" s="54"/>
      <c r="Y924" s="54"/>
      <c r="AA924" s="56"/>
      <c r="AC924" s="57"/>
    </row>
    <row r="925" spans="1:29" ht="30" customHeight="1">
      <c r="A925" s="115"/>
      <c r="B925" s="141"/>
      <c r="C925" s="139"/>
      <c r="D925" s="170"/>
      <c r="E925" s="162">
        <f>Tabla33[[#This Row],[PRECIO UNITARIO EN Bs]]/$F$6</f>
        <v>0</v>
      </c>
      <c r="F925" s="133"/>
      <c r="G925" s="133"/>
      <c r="H925" s="134"/>
      <c r="I925" s="145"/>
      <c r="J925" s="116"/>
      <c r="K925" s="135"/>
      <c r="L925" s="117">
        <f>IFERROR((B925*E925),"")</f>
        <v>0</v>
      </c>
      <c r="M925" s="118">
        <f>IFERROR((B925*D925),"")</f>
        <v>0</v>
      </c>
      <c r="N925" s="111"/>
      <c r="O925" s="102"/>
      <c r="P925" s="103"/>
      <c r="Q925" s="103"/>
      <c r="R925" s="104"/>
      <c r="S925" s="103"/>
      <c r="T925" s="114"/>
      <c r="U925" s="114"/>
      <c r="V925" s="54"/>
      <c r="W925" s="54"/>
      <c r="X925" s="54"/>
      <c r="Y925" s="54"/>
      <c r="AA925" s="56"/>
      <c r="AC925" s="57"/>
    </row>
    <row r="926" spans="1:29" ht="30" customHeight="1">
      <c r="A926" s="115"/>
      <c r="B926" s="141"/>
      <c r="C926" s="139"/>
      <c r="D926" s="170"/>
      <c r="E926" s="162">
        <f>Tabla33[[#This Row],[PRECIO UNITARIO EN Bs]]/$F$6</f>
        <v>0</v>
      </c>
      <c r="F926" s="133"/>
      <c r="G926" s="133"/>
      <c r="H926" s="134"/>
      <c r="I926" s="145"/>
      <c r="J926" s="116"/>
      <c r="K926" s="135"/>
      <c r="L926" s="117">
        <f>IFERROR((B926*E926),"")</f>
        <v>0</v>
      </c>
      <c r="M926" s="118">
        <f>IFERROR((B926*D926),"")</f>
        <v>0</v>
      </c>
      <c r="N926" s="111"/>
      <c r="O926" s="102"/>
      <c r="P926" s="103"/>
      <c r="Q926" s="103"/>
      <c r="R926" s="104"/>
      <c r="S926" s="103"/>
      <c r="T926" s="114"/>
      <c r="U926" s="114"/>
      <c r="V926" s="54"/>
      <c r="W926" s="54"/>
      <c r="X926" s="54"/>
      <c r="Y926" s="54"/>
      <c r="AA926" s="56"/>
      <c r="AC926" s="57"/>
    </row>
    <row r="927" spans="1:29" ht="30" customHeight="1">
      <c r="A927" s="115"/>
      <c r="B927" s="141"/>
      <c r="C927" s="139"/>
      <c r="D927" s="170"/>
      <c r="E927" s="162">
        <f>Tabla33[[#This Row],[PRECIO UNITARIO EN Bs]]/$F$6</f>
        <v>0</v>
      </c>
      <c r="F927" s="133"/>
      <c r="G927" s="133"/>
      <c r="H927" s="134"/>
      <c r="I927" s="145"/>
      <c r="J927" s="116"/>
      <c r="K927" s="135"/>
      <c r="L927" s="117">
        <f>IFERROR((B927*E927),"")</f>
        <v>0</v>
      </c>
      <c r="M927" s="118">
        <f>IFERROR((B927*D927),"")</f>
        <v>0</v>
      </c>
      <c r="N927" s="111"/>
      <c r="O927" s="102"/>
      <c r="P927" s="103"/>
      <c r="Q927" s="103"/>
      <c r="R927" s="104"/>
      <c r="S927" s="103"/>
      <c r="T927" s="114"/>
      <c r="U927" s="114"/>
      <c r="V927" s="54"/>
      <c r="W927" s="54"/>
      <c r="X927" s="54"/>
      <c r="Y927" s="54"/>
      <c r="AA927" s="56"/>
      <c r="AC927" s="57"/>
    </row>
    <row r="928" spans="1:29" ht="30" customHeight="1">
      <c r="A928" s="115"/>
      <c r="B928" s="141"/>
      <c r="C928" s="139"/>
      <c r="D928" s="170"/>
      <c r="E928" s="162">
        <f>Tabla33[[#This Row],[PRECIO UNITARIO EN Bs]]/$F$6</f>
        <v>0</v>
      </c>
      <c r="F928" s="133"/>
      <c r="G928" s="133"/>
      <c r="H928" s="134"/>
      <c r="I928" s="145"/>
      <c r="J928" s="116"/>
      <c r="K928" s="135"/>
      <c r="L928" s="117">
        <f>IFERROR((B928*E928),"")</f>
        <v>0</v>
      </c>
      <c r="M928" s="118">
        <f>IFERROR((B928*D928),"")</f>
        <v>0</v>
      </c>
      <c r="N928" s="111"/>
      <c r="O928" s="102"/>
      <c r="P928" s="103"/>
      <c r="Q928" s="103"/>
      <c r="R928" s="104"/>
      <c r="S928" s="103"/>
      <c r="T928" s="114"/>
      <c r="U928" s="114"/>
      <c r="V928" s="54"/>
      <c r="W928" s="54"/>
      <c r="X928" s="54"/>
      <c r="Y928" s="54"/>
      <c r="AA928" s="56"/>
      <c r="AC928" s="57"/>
    </row>
    <row r="929" spans="1:29" ht="30" customHeight="1">
      <c r="A929" s="115"/>
      <c r="B929" s="141"/>
      <c r="C929" s="139"/>
      <c r="D929" s="170"/>
      <c r="E929" s="162">
        <f>Tabla33[[#This Row],[PRECIO UNITARIO EN Bs]]/$F$6</f>
        <v>0</v>
      </c>
      <c r="F929" s="133"/>
      <c r="G929" s="133"/>
      <c r="H929" s="134"/>
      <c r="I929" s="145"/>
      <c r="J929" s="116"/>
      <c r="K929" s="135"/>
      <c r="L929" s="117">
        <f>IFERROR((B929*E929),"")</f>
        <v>0</v>
      </c>
      <c r="M929" s="118">
        <f>IFERROR((B929*D929),"")</f>
        <v>0</v>
      </c>
      <c r="N929" s="111"/>
      <c r="O929" s="102"/>
      <c r="P929" s="103"/>
      <c r="Q929" s="103"/>
      <c r="R929" s="104"/>
      <c r="S929" s="103"/>
      <c r="T929" s="114"/>
      <c r="U929" s="114"/>
      <c r="V929" s="54"/>
      <c r="W929" s="54"/>
      <c r="X929" s="54"/>
      <c r="Y929" s="54"/>
      <c r="AA929" s="56"/>
      <c r="AC929" s="57"/>
    </row>
    <row r="930" spans="1:29" ht="30" customHeight="1">
      <c r="A930" s="115"/>
      <c r="B930" s="141"/>
      <c r="C930" s="139"/>
      <c r="D930" s="170"/>
      <c r="E930" s="162">
        <f>Tabla33[[#This Row],[PRECIO UNITARIO EN Bs]]/$F$6</f>
        <v>0</v>
      </c>
      <c r="F930" s="133"/>
      <c r="G930" s="133"/>
      <c r="H930" s="134"/>
      <c r="I930" s="145"/>
      <c r="J930" s="116"/>
      <c r="K930" s="135"/>
      <c r="L930" s="117">
        <f>IFERROR((B930*E930),"")</f>
        <v>0</v>
      </c>
      <c r="M930" s="118">
        <f>IFERROR((B930*D930),"")</f>
        <v>0</v>
      </c>
      <c r="N930" s="111"/>
      <c r="O930" s="102"/>
      <c r="P930" s="103"/>
      <c r="Q930" s="103"/>
      <c r="R930" s="104"/>
      <c r="S930" s="103"/>
      <c r="T930" s="114"/>
      <c r="U930" s="114"/>
      <c r="V930" s="54"/>
      <c r="W930" s="54"/>
      <c r="X930" s="54"/>
      <c r="Y930" s="54"/>
      <c r="AA930" s="56"/>
      <c r="AC930" s="57"/>
    </row>
    <row r="931" spans="1:29" ht="30" customHeight="1">
      <c r="A931" s="115"/>
      <c r="B931" s="141"/>
      <c r="C931" s="139"/>
      <c r="D931" s="170"/>
      <c r="E931" s="162">
        <f>Tabla33[[#This Row],[PRECIO UNITARIO EN Bs]]/$F$6</f>
        <v>0</v>
      </c>
      <c r="F931" s="133"/>
      <c r="G931" s="133"/>
      <c r="H931" s="134"/>
      <c r="I931" s="145"/>
      <c r="J931" s="116"/>
      <c r="K931" s="135"/>
      <c r="L931" s="117">
        <f>IFERROR((B931*E931),"")</f>
        <v>0</v>
      </c>
      <c r="M931" s="118">
        <f>IFERROR((B931*D931),"")</f>
        <v>0</v>
      </c>
      <c r="N931" s="111"/>
      <c r="O931" s="102"/>
      <c r="P931" s="103"/>
      <c r="Q931" s="103"/>
      <c r="R931" s="104"/>
      <c r="S931" s="103"/>
      <c r="T931" s="114"/>
      <c r="U931" s="114"/>
      <c r="V931" s="54"/>
      <c r="W931" s="54"/>
      <c r="X931" s="54"/>
      <c r="Y931" s="54"/>
      <c r="AA931" s="56"/>
      <c r="AC931" s="57"/>
    </row>
    <row r="932" spans="1:29" ht="30" customHeight="1">
      <c r="A932" s="115"/>
      <c r="B932" s="141"/>
      <c r="C932" s="139"/>
      <c r="D932" s="170"/>
      <c r="E932" s="162">
        <f>Tabla33[[#This Row],[PRECIO UNITARIO EN Bs]]/$F$6</f>
        <v>0</v>
      </c>
      <c r="F932" s="133"/>
      <c r="G932" s="133"/>
      <c r="H932" s="134"/>
      <c r="I932" s="145"/>
      <c r="J932" s="116"/>
      <c r="K932" s="135"/>
      <c r="L932" s="117">
        <f>IFERROR((B932*E932),"")</f>
        <v>0</v>
      </c>
      <c r="M932" s="118">
        <f>IFERROR((B932*D932),"")</f>
        <v>0</v>
      </c>
      <c r="N932" s="111"/>
      <c r="O932" s="102"/>
      <c r="P932" s="103"/>
      <c r="Q932" s="103"/>
      <c r="R932" s="104"/>
      <c r="S932" s="103"/>
      <c r="T932" s="114"/>
      <c r="U932" s="114"/>
      <c r="V932" s="54"/>
      <c r="W932" s="54"/>
      <c r="X932" s="54"/>
      <c r="Y932" s="54"/>
      <c r="AA932" s="56"/>
      <c r="AC932" s="57"/>
    </row>
    <row r="933" spans="1:29" ht="30" customHeight="1">
      <c r="A933" s="115"/>
      <c r="B933" s="141"/>
      <c r="C933" s="139"/>
      <c r="D933" s="170"/>
      <c r="E933" s="162">
        <f>Tabla33[[#This Row],[PRECIO UNITARIO EN Bs]]/$F$6</f>
        <v>0</v>
      </c>
      <c r="F933" s="133"/>
      <c r="G933" s="133"/>
      <c r="H933" s="134"/>
      <c r="I933" s="145"/>
      <c r="J933" s="116"/>
      <c r="K933" s="135"/>
      <c r="L933" s="117">
        <f>IFERROR((B933*E933),"")</f>
        <v>0</v>
      </c>
      <c r="M933" s="118">
        <f>IFERROR((B933*D933),"")</f>
        <v>0</v>
      </c>
      <c r="N933" s="111"/>
      <c r="O933" s="102"/>
      <c r="P933" s="103"/>
      <c r="Q933" s="103"/>
      <c r="R933" s="104"/>
      <c r="S933" s="103"/>
      <c r="T933" s="114"/>
      <c r="U933" s="114"/>
      <c r="V933" s="54"/>
      <c r="W933" s="54"/>
      <c r="X933" s="54"/>
      <c r="Y933" s="54"/>
      <c r="AA933" s="56"/>
      <c r="AC933" s="57"/>
    </row>
    <row r="934" spans="1:29" ht="30" customHeight="1">
      <c r="A934" s="115"/>
      <c r="B934" s="141"/>
      <c r="C934" s="139"/>
      <c r="D934" s="170"/>
      <c r="E934" s="162">
        <f>Tabla33[[#This Row],[PRECIO UNITARIO EN Bs]]/$F$6</f>
        <v>0</v>
      </c>
      <c r="F934" s="133"/>
      <c r="G934" s="133"/>
      <c r="H934" s="134"/>
      <c r="I934" s="145"/>
      <c r="J934" s="116"/>
      <c r="K934" s="135"/>
      <c r="L934" s="117">
        <f>IFERROR((B934*E934),"")</f>
        <v>0</v>
      </c>
      <c r="M934" s="118">
        <f>IFERROR((B934*D934),"")</f>
        <v>0</v>
      </c>
      <c r="N934" s="111"/>
      <c r="O934" s="102"/>
      <c r="P934" s="103"/>
      <c r="Q934" s="103"/>
      <c r="R934" s="104"/>
      <c r="S934" s="103"/>
      <c r="T934" s="114"/>
      <c r="U934" s="114"/>
      <c r="V934" s="54"/>
      <c r="W934" s="54"/>
      <c r="X934" s="54"/>
      <c r="Y934" s="54"/>
      <c r="AA934" s="56"/>
      <c r="AC934" s="57"/>
    </row>
    <row r="935" spans="1:29" ht="30" customHeight="1">
      <c r="A935" s="115"/>
      <c r="B935" s="141"/>
      <c r="C935" s="139"/>
      <c r="D935" s="170"/>
      <c r="E935" s="162">
        <f>Tabla33[[#This Row],[PRECIO UNITARIO EN Bs]]/$F$6</f>
        <v>0</v>
      </c>
      <c r="F935" s="133"/>
      <c r="G935" s="133"/>
      <c r="H935" s="134"/>
      <c r="I935" s="145"/>
      <c r="J935" s="116"/>
      <c r="K935" s="135"/>
      <c r="L935" s="117">
        <f>IFERROR((B935*E935),"")</f>
        <v>0</v>
      </c>
      <c r="M935" s="118">
        <f>IFERROR((B935*D935),"")</f>
        <v>0</v>
      </c>
      <c r="N935" s="111"/>
      <c r="O935" s="102"/>
      <c r="P935" s="103"/>
      <c r="Q935" s="103"/>
      <c r="R935" s="104"/>
      <c r="S935" s="103"/>
      <c r="T935" s="114"/>
      <c r="U935" s="114"/>
      <c r="V935" s="54"/>
      <c r="W935" s="54"/>
      <c r="X935" s="54"/>
      <c r="Y935" s="54"/>
      <c r="AA935" s="56"/>
      <c r="AC935" s="57"/>
    </row>
    <row r="936" spans="1:29" ht="30" customHeight="1">
      <c r="A936" s="115"/>
      <c r="B936" s="141"/>
      <c r="C936" s="139"/>
      <c r="D936" s="170"/>
      <c r="E936" s="162">
        <f>Tabla33[[#This Row],[PRECIO UNITARIO EN Bs]]/$F$6</f>
        <v>0</v>
      </c>
      <c r="F936" s="133"/>
      <c r="G936" s="133"/>
      <c r="H936" s="134"/>
      <c r="I936" s="145"/>
      <c r="J936" s="116"/>
      <c r="K936" s="135"/>
      <c r="L936" s="117">
        <f>IFERROR((B936*E936),"")</f>
        <v>0</v>
      </c>
      <c r="M936" s="118">
        <f>IFERROR((B936*D936),"")</f>
        <v>0</v>
      </c>
      <c r="N936" s="111"/>
      <c r="O936" s="102"/>
      <c r="P936" s="103"/>
      <c r="Q936" s="103"/>
      <c r="R936" s="104"/>
      <c r="S936" s="103"/>
      <c r="T936" s="114"/>
      <c r="U936" s="114"/>
      <c r="V936" s="54"/>
      <c r="W936" s="54"/>
      <c r="X936" s="54"/>
      <c r="Y936" s="54"/>
      <c r="AA936" s="56"/>
      <c r="AC936" s="57"/>
    </row>
    <row r="937" spans="1:29" ht="30" customHeight="1">
      <c r="A937" s="115"/>
      <c r="B937" s="141"/>
      <c r="C937" s="139"/>
      <c r="D937" s="170"/>
      <c r="E937" s="162">
        <f>Tabla33[[#This Row],[PRECIO UNITARIO EN Bs]]/$F$6</f>
        <v>0</v>
      </c>
      <c r="F937" s="133"/>
      <c r="G937" s="133"/>
      <c r="H937" s="134"/>
      <c r="I937" s="145"/>
      <c r="J937" s="116"/>
      <c r="K937" s="135"/>
      <c r="L937" s="117">
        <f>IFERROR((B937*E937),"")</f>
        <v>0</v>
      </c>
      <c r="M937" s="118">
        <f>IFERROR((B937*D937),"")</f>
        <v>0</v>
      </c>
      <c r="N937" s="111"/>
      <c r="O937" s="102"/>
      <c r="P937" s="103"/>
      <c r="Q937" s="103"/>
      <c r="R937" s="104"/>
      <c r="S937" s="103"/>
      <c r="T937" s="114"/>
      <c r="U937" s="114"/>
      <c r="V937" s="54"/>
      <c r="W937" s="54"/>
      <c r="X937" s="54"/>
      <c r="Y937" s="54"/>
      <c r="AA937" s="56"/>
      <c r="AC937" s="57"/>
    </row>
    <row r="938" spans="1:29" ht="30" customHeight="1">
      <c r="A938" s="115"/>
      <c r="B938" s="141"/>
      <c r="C938" s="139"/>
      <c r="D938" s="170"/>
      <c r="E938" s="162">
        <f>Tabla33[[#This Row],[PRECIO UNITARIO EN Bs]]/$F$6</f>
        <v>0</v>
      </c>
      <c r="F938" s="133"/>
      <c r="G938" s="133"/>
      <c r="H938" s="134"/>
      <c r="I938" s="145"/>
      <c r="J938" s="116"/>
      <c r="K938" s="135"/>
      <c r="L938" s="117">
        <f>IFERROR((B938*E938),"")</f>
        <v>0</v>
      </c>
      <c r="M938" s="118">
        <f>IFERROR((B938*D938),"")</f>
        <v>0</v>
      </c>
      <c r="N938" s="111"/>
      <c r="O938" s="102"/>
      <c r="P938" s="103"/>
      <c r="Q938" s="103"/>
      <c r="R938" s="104"/>
      <c r="S938" s="103"/>
      <c r="T938" s="114"/>
      <c r="U938" s="114"/>
      <c r="V938" s="54"/>
      <c r="W938" s="54"/>
      <c r="X938" s="54"/>
      <c r="Y938" s="54"/>
      <c r="AA938" s="56"/>
      <c r="AC938" s="57"/>
    </row>
    <row r="939" spans="1:29" ht="30" customHeight="1">
      <c r="A939" s="115"/>
      <c r="B939" s="141"/>
      <c r="C939" s="139"/>
      <c r="D939" s="170"/>
      <c r="E939" s="162">
        <f>Tabla33[[#This Row],[PRECIO UNITARIO EN Bs]]/$F$6</f>
        <v>0</v>
      </c>
      <c r="F939" s="133"/>
      <c r="G939" s="133"/>
      <c r="H939" s="134"/>
      <c r="I939" s="145"/>
      <c r="J939" s="116"/>
      <c r="K939" s="135"/>
      <c r="L939" s="117">
        <f>IFERROR((B939*E939),"")</f>
        <v>0</v>
      </c>
      <c r="M939" s="118">
        <f>IFERROR((B939*D939),"")</f>
        <v>0</v>
      </c>
      <c r="N939" s="111"/>
      <c r="O939" s="102"/>
      <c r="P939" s="103"/>
      <c r="Q939" s="103"/>
      <c r="R939" s="104"/>
      <c r="S939" s="103"/>
      <c r="T939" s="114"/>
      <c r="U939" s="114"/>
      <c r="V939" s="54"/>
      <c r="W939" s="54"/>
      <c r="X939" s="54"/>
      <c r="Y939" s="54"/>
      <c r="AA939" s="56"/>
      <c r="AC939" s="57"/>
    </row>
    <row r="940" spans="1:29" ht="30" customHeight="1">
      <c r="A940" s="115"/>
      <c r="B940" s="141"/>
      <c r="C940" s="139"/>
      <c r="D940" s="170"/>
      <c r="E940" s="162">
        <f>Tabla33[[#This Row],[PRECIO UNITARIO EN Bs]]/$F$6</f>
        <v>0</v>
      </c>
      <c r="F940" s="133"/>
      <c r="G940" s="133"/>
      <c r="H940" s="134"/>
      <c r="I940" s="145"/>
      <c r="J940" s="116"/>
      <c r="K940" s="135"/>
      <c r="L940" s="117">
        <f>IFERROR((B940*E940),"")</f>
        <v>0</v>
      </c>
      <c r="M940" s="118">
        <f>IFERROR((B940*D940),"")</f>
        <v>0</v>
      </c>
      <c r="N940" s="111"/>
      <c r="O940" s="102"/>
      <c r="P940" s="103"/>
      <c r="Q940" s="103"/>
      <c r="R940" s="104"/>
      <c r="S940" s="103"/>
      <c r="T940" s="114"/>
      <c r="U940" s="114"/>
      <c r="V940" s="54"/>
      <c r="W940" s="54"/>
      <c r="X940" s="54"/>
      <c r="Y940" s="54"/>
      <c r="AA940" s="56"/>
      <c r="AC940" s="57"/>
    </row>
    <row r="941" spans="1:29" ht="30" customHeight="1">
      <c r="A941" s="115"/>
      <c r="B941" s="141"/>
      <c r="C941" s="139"/>
      <c r="D941" s="170"/>
      <c r="E941" s="162">
        <f>Tabla33[[#This Row],[PRECIO UNITARIO EN Bs]]/$F$6</f>
        <v>0</v>
      </c>
      <c r="F941" s="133"/>
      <c r="G941" s="133"/>
      <c r="H941" s="134"/>
      <c r="I941" s="145"/>
      <c r="J941" s="116"/>
      <c r="K941" s="135"/>
      <c r="L941" s="117">
        <f>IFERROR((B941*E941),"")</f>
        <v>0</v>
      </c>
      <c r="M941" s="118">
        <f>IFERROR((B941*D941),"")</f>
        <v>0</v>
      </c>
      <c r="N941" s="111"/>
      <c r="O941" s="102"/>
      <c r="P941" s="103"/>
      <c r="Q941" s="103"/>
      <c r="R941" s="104"/>
      <c r="S941" s="103"/>
      <c r="T941" s="114"/>
      <c r="U941" s="114"/>
      <c r="V941" s="54"/>
      <c r="W941" s="54"/>
      <c r="X941" s="54"/>
      <c r="Y941" s="54"/>
      <c r="AA941" s="56"/>
      <c r="AC941" s="57"/>
    </row>
    <row r="942" spans="1:29" ht="30" customHeight="1">
      <c r="A942" s="115"/>
      <c r="B942" s="141"/>
      <c r="C942" s="139"/>
      <c r="D942" s="170"/>
      <c r="E942" s="162">
        <f>Tabla33[[#This Row],[PRECIO UNITARIO EN Bs]]/$F$6</f>
        <v>0</v>
      </c>
      <c r="F942" s="133"/>
      <c r="G942" s="133"/>
      <c r="H942" s="134"/>
      <c r="I942" s="145"/>
      <c r="J942" s="116"/>
      <c r="K942" s="135"/>
      <c r="L942" s="117">
        <f>IFERROR((B942*E942),"")</f>
        <v>0</v>
      </c>
      <c r="M942" s="118">
        <f>IFERROR((B942*D942),"")</f>
        <v>0</v>
      </c>
      <c r="N942" s="111"/>
      <c r="O942" s="102"/>
      <c r="P942" s="103"/>
      <c r="Q942" s="103"/>
      <c r="R942" s="104"/>
      <c r="S942" s="103"/>
      <c r="T942" s="114"/>
      <c r="U942" s="114"/>
      <c r="V942" s="54"/>
      <c r="W942" s="54"/>
      <c r="X942" s="54"/>
      <c r="Y942" s="54"/>
      <c r="AA942" s="56"/>
      <c r="AC942" s="57"/>
    </row>
    <row r="943" spans="1:29" ht="30" customHeight="1">
      <c r="A943" s="115"/>
      <c r="B943" s="141"/>
      <c r="C943" s="139"/>
      <c r="D943" s="170"/>
      <c r="E943" s="162">
        <f>Tabla33[[#This Row],[PRECIO UNITARIO EN Bs]]/$F$6</f>
        <v>0</v>
      </c>
      <c r="F943" s="133"/>
      <c r="G943" s="133"/>
      <c r="H943" s="134"/>
      <c r="I943" s="145"/>
      <c r="J943" s="116"/>
      <c r="K943" s="135"/>
      <c r="L943" s="117">
        <f>IFERROR((B943*E943),"")</f>
        <v>0</v>
      </c>
      <c r="M943" s="118">
        <f>IFERROR((B943*D943),"")</f>
        <v>0</v>
      </c>
      <c r="N943" s="111"/>
      <c r="O943" s="102"/>
      <c r="P943" s="103"/>
      <c r="Q943" s="103"/>
      <c r="R943" s="104"/>
      <c r="S943" s="103"/>
      <c r="T943" s="114"/>
      <c r="U943" s="114"/>
      <c r="V943" s="54"/>
      <c r="W943" s="54"/>
      <c r="X943" s="54"/>
      <c r="Y943" s="54"/>
      <c r="AA943" s="56"/>
      <c r="AC943" s="57"/>
    </row>
    <row r="944" spans="1:29" ht="30" customHeight="1">
      <c r="A944" s="115"/>
      <c r="B944" s="141"/>
      <c r="C944" s="139"/>
      <c r="D944" s="170"/>
      <c r="E944" s="162">
        <f>Tabla33[[#This Row],[PRECIO UNITARIO EN Bs]]/$F$6</f>
        <v>0</v>
      </c>
      <c r="F944" s="133"/>
      <c r="G944" s="133"/>
      <c r="H944" s="134"/>
      <c r="I944" s="145"/>
      <c r="J944" s="116"/>
      <c r="K944" s="135"/>
      <c r="L944" s="117">
        <f>IFERROR((B944*E944),"")</f>
        <v>0</v>
      </c>
      <c r="M944" s="118">
        <f>IFERROR((B944*D944),"")</f>
        <v>0</v>
      </c>
      <c r="N944" s="111"/>
      <c r="O944" s="102"/>
      <c r="P944" s="103"/>
      <c r="Q944" s="103"/>
      <c r="R944" s="104"/>
      <c r="S944" s="103"/>
      <c r="T944" s="114"/>
      <c r="U944" s="114"/>
      <c r="V944" s="54"/>
      <c r="W944" s="54"/>
      <c r="X944" s="54"/>
      <c r="Y944" s="54"/>
      <c r="AA944" s="56"/>
      <c r="AC944" s="57"/>
    </row>
    <row r="945" spans="1:29" ht="30" customHeight="1">
      <c r="A945" s="115"/>
      <c r="B945" s="141"/>
      <c r="C945" s="139"/>
      <c r="D945" s="170"/>
      <c r="E945" s="162">
        <f>Tabla33[[#This Row],[PRECIO UNITARIO EN Bs]]/$F$6</f>
        <v>0</v>
      </c>
      <c r="F945" s="133"/>
      <c r="G945" s="133"/>
      <c r="H945" s="134"/>
      <c r="I945" s="145"/>
      <c r="J945" s="116"/>
      <c r="K945" s="135"/>
      <c r="L945" s="117">
        <f>IFERROR((B945*E945),"")</f>
        <v>0</v>
      </c>
      <c r="M945" s="118">
        <f>IFERROR((B945*D945),"")</f>
        <v>0</v>
      </c>
      <c r="N945" s="111"/>
      <c r="O945" s="102"/>
      <c r="P945" s="103"/>
      <c r="Q945" s="103"/>
      <c r="R945" s="104"/>
      <c r="S945" s="103"/>
      <c r="T945" s="114"/>
      <c r="U945" s="114"/>
      <c r="V945" s="54"/>
      <c r="W945" s="54"/>
      <c r="X945" s="54"/>
      <c r="Y945" s="54"/>
      <c r="AA945" s="56"/>
      <c r="AC945" s="57"/>
    </row>
    <row r="946" spans="1:29" ht="30" customHeight="1">
      <c r="A946" s="115"/>
      <c r="B946" s="141"/>
      <c r="C946" s="139"/>
      <c r="D946" s="170"/>
      <c r="E946" s="162">
        <f>Tabla33[[#This Row],[PRECIO UNITARIO EN Bs]]/$F$6</f>
        <v>0</v>
      </c>
      <c r="F946" s="133"/>
      <c r="G946" s="133"/>
      <c r="H946" s="134"/>
      <c r="I946" s="145"/>
      <c r="J946" s="116"/>
      <c r="K946" s="135"/>
      <c r="L946" s="117">
        <f>IFERROR((B946*E946),"")</f>
        <v>0</v>
      </c>
      <c r="M946" s="118">
        <f>IFERROR((B946*D946),"")</f>
        <v>0</v>
      </c>
      <c r="N946" s="111"/>
      <c r="O946" s="102"/>
      <c r="P946" s="103"/>
      <c r="Q946" s="103"/>
      <c r="R946" s="104"/>
      <c r="S946" s="103"/>
      <c r="T946" s="114"/>
      <c r="U946" s="114"/>
      <c r="V946" s="54"/>
      <c r="W946" s="54"/>
      <c r="X946" s="54"/>
      <c r="Y946" s="54"/>
      <c r="AA946" s="56"/>
      <c r="AC946" s="57"/>
    </row>
    <row r="947" spans="1:29" ht="30" customHeight="1">
      <c r="A947" s="115"/>
      <c r="B947" s="141"/>
      <c r="C947" s="139"/>
      <c r="D947" s="170"/>
      <c r="E947" s="162">
        <f>Tabla33[[#This Row],[PRECIO UNITARIO EN Bs]]/$F$6</f>
        <v>0</v>
      </c>
      <c r="F947" s="133"/>
      <c r="G947" s="133"/>
      <c r="H947" s="134"/>
      <c r="I947" s="145"/>
      <c r="J947" s="116"/>
      <c r="K947" s="135"/>
      <c r="L947" s="117">
        <f>IFERROR((B947*E947),"")</f>
        <v>0</v>
      </c>
      <c r="M947" s="118">
        <f>IFERROR((B947*D947),"")</f>
        <v>0</v>
      </c>
      <c r="N947" s="111"/>
      <c r="O947" s="102"/>
      <c r="P947" s="103"/>
      <c r="Q947" s="103"/>
      <c r="R947" s="104"/>
      <c r="S947" s="103"/>
      <c r="T947" s="114"/>
      <c r="U947" s="114"/>
      <c r="V947" s="54"/>
      <c r="W947" s="54"/>
      <c r="X947" s="54"/>
      <c r="Y947" s="54"/>
      <c r="AA947" s="56"/>
      <c r="AC947" s="57"/>
    </row>
    <row r="948" spans="1:29" ht="30" customHeight="1">
      <c r="A948" s="115"/>
      <c r="B948" s="141"/>
      <c r="C948" s="139"/>
      <c r="D948" s="170"/>
      <c r="E948" s="162">
        <f>Tabla33[[#This Row],[PRECIO UNITARIO EN Bs]]/$F$6</f>
        <v>0</v>
      </c>
      <c r="F948" s="133"/>
      <c r="G948" s="133"/>
      <c r="H948" s="134"/>
      <c r="I948" s="145"/>
      <c r="J948" s="116"/>
      <c r="K948" s="135"/>
      <c r="L948" s="117">
        <f>IFERROR((B948*E948),"")</f>
        <v>0</v>
      </c>
      <c r="M948" s="118">
        <f>IFERROR((B948*D948),"")</f>
        <v>0</v>
      </c>
      <c r="N948" s="111"/>
      <c r="O948" s="102"/>
      <c r="P948" s="103"/>
      <c r="Q948" s="103"/>
      <c r="R948" s="104"/>
      <c r="S948" s="103"/>
      <c r="T948" s="114"/>
      <c r="U948" s="114"/>
      <c r="V948" s="54"/>
      <c r="W948" s="54"/>
      <c r="X948" s="54"/>
      <c r="Y948" s="54"/>
      <c r="AA948" s="56"/>
      <c r="AC948" s="57"/>
    </row>
    <row r="949" spans="1:29" ht="30" customHeight="1">
      <c r="A949" s="115"/>
      <c r="B949" s="141"/>
      <c r="C949" s="139"/>
      <c r="D949" s="170"/>
      <c r="E949" s="162">
        <f>Tabla33[[#This Row],[PRECIO UNITARIO EN Bs]]/$F$6</f>
        <v>0</v>
      </c>
      <c r="F949" s="133"/>
      <c r="G949" s="133"/>
      <c r="H949" s="134"/>
      <c r="I949" s="145"/>
      <c r="J949" s="116"/>
      <c r="K949" s="135"/>
      <c r="L949" s="117">
        <f>IFERROR((B949*E949),"")</f>
        <v>0</v>
      </c>
      <c r="M949" s="118">
        <f>IFERROR((B949*D949),"")</f>
        <v>0</v>
      </c>
      <c r="N949" s="111"/>
      <c r="O949" s="102"/>
      <c r="P949" s="103"/>
      <c r="Q949" s="103"/>
      <c r="R949" s="104"/>
      <c r="S949" s="103"/>
      <c r="T949" s="114"/>
      <c r="U949" s="114"/>
      <c r="V949" s="54"/>
      <c r="W949" s="54"/>
      <c r="X949" s="54"/>
      <c r="Y949" s="54"/>
      <c r="AA949" s="56"/>
      <c r="AC949" s="57"/>
    </row>
    <row r="950" spans="1:29" ht="30" customHeight="1">
      <c r="A950" s="115"/>
      <c r="B950" s="141"/>
      <c r="C950" s="139"/>
      <c r="D950" s="170"/>
      <c r="E950" s="162">
        <f>Tabla33[[#This Row],[PRECIO UNITARIO EN Bs]]/$F$6</f>
        <v>0</v>
      </c>
      <c r="F950" s="133"/>
      <c r="G950" s="133"/>
      <c r="H950" s="134"/>
      <c r="I950" s="145"/>
      <c r="J950" s="116"/>
      <c r="K950" s="135"/>
      <c r="L950" s="117">
        <f>IFERROR((B950*E950),"")</f>
        <v>0</v>
      </c>
      <c r="M950" s="118">
        <f>IFERROR((B950*D950),"")</f>
        <v>0</v>
      </c>
      <c r="N950" s="111"/>
      <c r="O950" s="102"/>
      <c r="P950" s="103"/>
      <c r="Q950" s="103"/>
      <c r="R950" s="104"/>
      <c r="S950" s="103"/>
      <c r="T950" s="114"/>
      <c r="U950" s="114"/>
      <c r="V950" s="54"/>
      <c r="W950" s="54"/>
      <c r="X950" s="54"/>
      <c r="Y950" s="54"/>
      <c r="AA950" s="56"/>
      <c r="AC950" s="57"/>
    </row>
    <row r="951" spans="1:29" ht="30" customHeight="1">
      <c r="A951" s="115"/>
      <c r="B951" s="141"/>
      <c r="C951" s="139"/>
      <c r="D951" s="170"/>
      <c r="E951" s="162">
        <f>Tabla33[[#This Row],[PRECIO UNITARIO EN Bs]]/$F$6</f>
        <v>0</v>
      </c>
      <c r="F951" s="133"/>
      <c r="G951" s="133"/>
      <c r="H951" s="134"/>
      <c r="I951" s="145"/>
      <c r="J951" s="116"/>
      <c r="K951" s="135"/>
      <c r="L951" s="117">
        <f>IFERROR((B951*E951),"")</f>
        <v>0</v>
      </c>
      <c r="M951" s="118">
        <f>IFERROR((B951*D951),"")</f>
        <v>0</v>
      </c>
      <c r="N951" s="111"/>
      <c r="O951" s="102"/>
      <c r="P951" s="103"/>
      <c r="Q951" s="103"/>
      <c r="R951" s="104"/>
      <c r="S951" s="103"/>
      <c r="T951" s="114"/>
      <c r="U951" s="114"/>
      <c r="V951" s="54"/>
      <c r="W951" s="54"/>
      <c r="X951" s="54"/>
      <c r="Y951" s="54"/>
      <c r="AA951" s="56"/>
      <c r="AC951" s="57"/>
    </row>
    <row r="952" spans="1:29" ht="30" customHeight="1">
      <c r="A952" s="115"/>
      <c r="B952" s="141"/>
      <c r="C952" s="139"/>
      <c r="D952" s="170"/>
      <c r="E952" s="162">
        <f>Tabla33[[#This Row],[PRECIO UNITARIO EN Bs]]/$F$6</f>
        <v>0</v>
      </c>
      <c r="F952" s="133"/>
      <c r="G952" s="133"/>
      <c r="H952" s="134"/>
      <c r="I952" s="145"/>
      <c r="J952" s="116"/>
      <c r="K952" s="135"/>
      <c r="L952" s="117">
        <f>IFERROR((B952*E952),"")</f>
        <v>0</v>
      </c>
      <c r="M952" s="118">
        <f>IFERROR((B952*D952),"")</f>
        <v>0</v>
      </c>
      <c r="N952" s="111"/>
      <c r="O952" s="102"/>
      <c r="P952" s="103"/>
      <c r="Q952" s="103"/>
      <c r="R952" s="104"/>
      <c r="S952" s="103"/>
      <c r="T952" s="114"/>
      <c r="U952" s="114"/>
      <c r="V952" s="54"/>
      <c r="W952" s="54"/>
      <c r="X952" s="54"/>
      <c r="Y952" s="54"/>
      <c r="AA952" s="56"/>
      <c r="AC952" s="57"/>
    </row>
    <row r="953" spans="1:29" ht="30" customHeight="1">
      <c r="A953" s="115"/>
      <c r="B953" s="141"/>
      <c r="C953" s="139"/>
      <c r="D953" s="170"/>
      <c r="E953" s="162">
        <f>Tabla33[[#This Row],[PRECIO UNITARIO EN Bs]]/$F$6</f>
        <v>0</v>
      </c>
      <c r="F953" s="133"/>
      <c r="G953" s="133"/>
      <c r="H953" s="134"/>
      <c r="I953" s="145"/>
      <c r="J953" s="116"/>
      <c r="K953" s="135"/>
      <c r="L953" s="117">
        <f>IFERROR((B953*E953),"")</f>
        <v>0</v>
      </c>
      <c r="M953" s="118">
        <f>IFERROR((B953*D953),"")</f>
        <v>0</v>
      </c>
      <c r="N953" s="111"/>
      <c r="O953" s="102"/>
      <c r="P953" s="103"/>
      <c r="Q953" s="103"/>
      <c r="R953" s="104"/>
      <c r="S953" s="103"/>
      <c r="T953" s="114"/>
      <c r="U953" s="114"/>
      <c r="V953" s="54"/>
      <c r="W953" s="54"/>
      <c r="X953" s="54"/>
      <c r="Y953" s="54"/>
      <c r="AA953" s="56"/>
      <c r="AC953" s="57"/>
    </row>
    <row r="954" spans="1:29" ht="30" customHeight="1">
      <c r="A954" s="115"/>
      <c r="B954" s="141"/>
      <c r="C954" s="139"/>
      <c r="D954" s="170"/>
      <c r="E954" s="162">
        <f>Tabla33[[#This Row],[PRECIO UNITARIO EN Bs]]/$F$6</f>
        <v>0</v>
      </c>
      <c r="F954" s="133"/>
      <c r="G954" s="133"/>
      <c r="H954" s="134"/>
      <c r="I954" s="145"/>
      <c r="J954" s="116"/>
      <c r="K954" s="135"/>
      <c r="L954" s="117">
        <f>IFERROR((B954*E954),"")</f>
        <v>0</v>
      </c>
      <c r="M954" s="118">
        <f>IFERROR((B954*D954),"")</f>
        <v>0</v>
      </c>
      <c r="N954" s="111"/>
      <c r="O954" s="102"/>
      <c r="P954" s="103"/>
      <c r="Q954" s="103"/>
      <c r="R954" s="104"/>
      <c r="S954" s="103"/>
      <c r="T954" s="114"/>
      <c r="U954" s="114"/>
      <c r="V954" s="54"/>
      <c r="W954" s="54"/>
      <c r="X954" s="54"/>
      <c r="Y954" s="54"/>
      <c r="AA954" s="56"/>
      <c r="AC954" s="57"/>
    </row>
    <row r="955" spans="1:29" ht="30" customHeight="1">
      <c r="A955" s="115"/>
      <c r="B955" s="141"/>
      <c r="C955" s="139"/>
      <c r="D955" s="170"/>
      <c r="E955" s="162">
        <f>Tabla33[[#This Row],[PRECIO UNITARIO EN Bs]]/$F$6</f>
        <v>0</v>
      </c>
      <c r="F955" s="133"/>
      <c r="G955" s="133"/>
      <c r="H955" s="134"/>
      <c r="I955" s="145"/>
      <c r="J955" s="116"/>
      <c r="K955" s="135"/>
      <c r="L955" s="117">
        <f>IFERROR((B955*E955),"")</f>
        <v>0</v>
      </c>
      <c r="M955" s="118">
        <f>IFERROR((B955*D955),"")</f>
        <v>0</v>
      </c>
      <c r="N955" s="111"/>
      <c r="O955" s="102"/>
      <c r="P955" s="103"/>
      <c r="Q955" s="103"/>
      <c r="R955" s="104"/>
      <c r="S955" s="103"/>
      <c r="T955" s="114"/>
      <c r="U955" s="114"/>
      <c r="V955" s="54"/>
      <c r="W955" s="54"/>
      <c r="X955" s="54"/>
      <c r="Y955" s="54"/>
      <c r="AA955" s="56"/>
      <c r="AC955" s="57"/>
    </row>
    <row r="956" spans="1:29" ht="30" customHeight="1">
      <c r="A956" s="115"/>
      <c r="B956" s="141"/>
      <c r="C956" s="139"/>
      <c r="D956" s="170"/>
      <c r="E956" s="162">
        <f>Tabla33[[#This Row],[PRECIO UNITARIO EN Bs]]/$F$6</f>
        <v>0</v>
      </c>
      <c r="F956" s="133"/>
      <c r="G956" s="133"/>
      <c r="H956" s="134"/>
      <c r="I956" s="145"/>
      <c r="J956" s="116"/>
      <c r="K956" s="135"/>
      <c r="L956" s="117">
        <f>IFERROR((B956*E956),"")</f>
        <v>0</v>
      </c>
      <c r="M956" s="118">
        <f>IFERROR((B956*D956),"")</f>
        <v>0</v>
      </c>
      <c r="N956" s="111"/>
      <c r="O956" s="102"/>
      <c r="P956" s="103"/>
      <c r="Q956" s="103"/>
      <c r="R956" s="104"/>
      <c r="S956" s="103"/>
      <c r="T956" s="114"/>
      <c r="U956" s="114"/>
      <c r="V956" s="54"/>
      <c r="W956" s="54"/>
      <c r="X956" s="54"/>
      <c r="Y956" s="54"/>
      <c r="AA956" s="56"/>
      <c r="AC956" s="57"/>
    </row>
    <row r="957" spans="1:29" ht="30" customHeight="1">
      <c r="A957" s="115"/>
      <c r="B957" s="141"/>
      <c r="C957" s="139"/>
      <c r="D957" s="170"/>
      <c r="E957" s="162">
        <f>Tabla33[[#This Row],[PRECIO UNITARIO EN Bs]]/$F$6</f>
        <v>0</v>
      </c>
      <c r="F957" s="133"/>
      <c r="G957" s="133"/>
      <c r="H957" s="134"/>
      <c r="I957" s="145"/>
      <c r="J957" s="116"/>
      <c r="K957" s="135"/>
      <c r="L957" s="117">
        <f>IFERROR((B957*E957),"")</f>
        <v>0</v>
      </c>
      <c r="M957" s="118">
        <f>IFERROR((B957*D957),"")</f>
        <v>0</v>
      </c>
      <c r="N957" s="111"/>
      <c r="O957" s="102"/>
      <c r="P957" s="103"/>
      <c r="Q957" s="103"/>
      <c r="R957" s="104"/>
      <c r="S957" s="103"/>
      <c r="T957" s="114"/>
      <c r="U957" s="114"/>
      <c r="V957" s="54"/>
      <c r="W957" s="54"/>
      <c r="X957" s="54"/>
      <c r="Y957" s="54"/>
      <c r="AA957" s="56"/>
      <c r="AC957" s="57"/>
    </row>
    <row r="958" spans="1:29" ht="30" customHeight="1">
      <c r="A958" s="115"/>
      <c r="B958" s="141"/>
      <c r="C958" s="139"/>
      <c r="D958" s="170"/>
      <c r="E958" s="162">
        <f>Tabla33[[#This Row],[PRECIO UNITARIO EN Bs]]/$F$6</f>
        <v>0</v>
      </c>
      <c r="F958" s="133"/>
      <c r="G958" s="133"/>
      <c r="H958" s="134"/>
      <c r="I958" s="145"/>
      <c r="J958" s="116"/>
      <c r="K958" s="135"/>
      <c r="L958" s="117">
        <f>IFERROR((B958*E958),"")</f>
        <v>0</v>
      </c>
      <c r="M958" s="118">
        <f>IFERROR((B958*D958),"")</f>
        <v>0</v>
      </c>
      <c r="N958" s="111"/>
      <c r="O958" s="102"/>
      <c r="P958" s="103"/>
      <c r="Q958" s="103"/>
      <c r="R958" s="104"/>
      <c r="S958" s="103"/>
      <c r="T958" s="114"/>
      <c r="U958" s="114"/>
      <c r="V958" s="54"/>
      <c r="W958" s="54"/>
      <c r="X958" s="54"/>
      <c r="Y958" s="54"/>
      <c r="AA958" s="56"/>
      <c r="AC958" s="57"/>
    </row>
    <row r="959" spans="1:29" ht="30" customHeight="1">
      <c r="A959" s="115"/>
      <c r="B959" s="141"/>
      <c r="C959" s="139"/>
      <c r="D959" s="170"/>
      <c r="E959" s="162">
        <f>Tabla33[[#This Row],[PRECIO UNITARIO EN Bs]]/$F$6</f>
        <v>0</v>
      </c>
      <c r="F959" s="133"/>
      <c r="G959" s="133"/>
      <c r="H959" s="134"/>
      <c r="I959" s="145"/>
      <c r="J959" s="116"/>
      <c r="K959" s="135"/>
      <c r="L959" s="117">
        <f>IFERROR((B959*E959),"")</f>
        <v>0</v>
      </c>
      <c r="M959" s="118">
        <f>IFERROR((B959*D959),"")</f>
        <v>0</v>
      </c>
      <c r="N959" s="111"/>
      <c r="O959" s="102"/>
      <c r="P959" s="103"/>
      <c r="Q959" s="103"/>
      <c r="R959" s="104"/>
      <c r="S959" s="103"/>
      <c r="T959" s="114"/>
      <c r="U959" s="114"/>
      <c r="V959" s="54"/>
      <c r="W959" s="54"/>
      <c r="X959" s="54"/>
      <c r="Y959" s="54"/>
      <c r="AA959" s="56"/>
      <c r="AC959" s="57"/>
    </row>
    <row r="960" spans="1:29" ht="30" customHeight="1">
      <c r="A960" s="115"/>
      <c r="B960" s="141"/>
      <c r="C960" s="139"/>
      <c r="D960" s="170"/>
      <c r="E960" s="162">
        <f>Tabla33[[#This Row],[PRECIO UNITARIO EN Bs]]/$F$6</f>
        <v>0</v>
      </c>
      <c r="F960" s="133"/>
      <c r="G960" s="133"/>
      <c r="H960" s="134"/>
      <c r="I960" s="145"/>
      <c r="J960" s="116"/>
      <c r="K960" s="135"/>
      <c r="L960" s="117">
        <f>IFERROR((B960*E960),"")</f>
        <v>0</v>
      </c>
      <c r="M960" s="118">
        <f>IFERROR((B960*D960),"")</f>
        <v>0</v>
      </c>
      <c r="N960" s="111"/>
      <c r="O960" s="102"/>
      <c r="P960" s="103"/>
      <c r="Q960" s="103"/>
      <c r="R960" s="104"/>
      <c r="S960" s="103"/>
      <c r="T960" s="114"/>
      <c r="U960" s="114"/>
      <c r="V960" s="54"/>
      <c r="W960" s="54"/>
      <c r="X960" s="54"/>
      <c r="Y960" s="54"/>
      <c r="AA960" s="56"/>
      <c r="AC960" s="57"/>
    </row>
    <row r="961" spans="1:29" ht="30" customHeight="1">
      <c r="A961" s="115"/>
      <c r="B961" s="141"/>
      <c r="C961" s="139"/>
      <c r="D961" s="170"/>
      <c r="E961" s="162">
        <f>Tabla33[[#This Row],[PRECIO UNITARIO EN Bs]]/$F$6</f>
        <v>0</v>
      </c>
      <c r="F961" s="133"/>
      <c r="G961" s="133"/>
      <c r="H961" s="134"/>
      <c r="I961" s="145"/>
      <c r="J961" s="116"/>
      <c r="K961" s="135"/>
      <c r="L961" s="117">
        <f>IFERROR((B961*E961),"")</f>
        <v>0</v>
      </c>
      <c r="M961" s="118">
        <f>IFERROR((B961*D961),"")</f>
        <v>0</v>
      </c>
      <c r="N961" s="111"/>
      <c r="O961" s="102"/>
      <c r="P961" s="103"/>
      <c r="Q961" s="103"/>
      <c r="R961" s="104"/>
      <c r="S961" s="103"/>
      <c r="T961" s="114"/>
      <c r="U961" s="114"/>
      <c r="V961" s="54"/>
      <c r="W961" s="54"/>
      <c r="X961" s="54"/>
      <c r="Y961" s="54"/>
      <c r="AA961" s="56"/>
      <c r="AC961" s="57"/>
    </row>
    <row r="962" spans="1:29" ht="30" customHeight="1">
      <c r="A962" s="115"/>
      <c r="B962" s="141"/>
      <c r="C962" s="139"/>
      <c r="D962" s="170"/>
      <c r="E962" s="162">
        <f>Tabla33[[#This Row],[PRECIO UNITARIO EN Bs]]/$F$6</f>
        <v>0</v>
      </c>
      <c r="F962" s="133"/>
      <c r="G962" s="133"/>
      <c r="H962" s="134"/>
      <c r="I962" s="145"/>
      <c r="J962" s="116"/>
      <c r="K962" s="135"/>
      <c r="L962" s="117">
        <f>IFERROR((B962*E962),"")</f>
        <v>0</v>
      </c>
      <c r="M962" s="118">
        <f>IFERROR((B962*D962),"")</f>
        <v>0</v>
      </c>
      <c r="N962" s="111"/>
      <c r="O962" s="102"/>
      <c r="P962" s="103"/>
      <c r="Q962" s="103"/>
      <c r="R962" s="104"/>
      <c r="S962" s="103"/>
      <c r="T962" s="114"/>
      <c r="U962" s="114"/>
      <c r="V962" s="54"/>
      <c r="W962" s="54"/>
      <c r="X962" s="54"/>
      <c r="Y962" s="54"/>
      <c r="AA962" s="56"/>
      <c r="AC962" s="57"/>
    </row>
    <row r="963" spans="1:29" ht="30" customHeight="1">
      <c r="A963" s="119"/>
      <c r="B963" s="141"/>
      <c r="C963" s="139"/>
      <c r="D963" s="170"/>
      <c r="E963" s="162">
        <f>Tabla33[[#This Row],[PRECIO UNITARIO EN Bs]]/$F$6</f>
        <v>0</v>
      </c>
      <c r="F963" s="133"/>
      <c r="G963" s="133"/>
      <c r="H963" s="134"/>
      <c r="I963" s="145"/>
      <c r="J963" s="116"/>
      <c r="K963" s="135"/>
      <c r="L963" s="120">
        <f>IFERROR((B963*E963),"")</f>
        <v>0</v>
      </c>
      <c r="M963" s="118">
        <f>IFERROR((B963*D963),"")</f>
        <v>0</v>
      </c>
      <c r="N963" s="111"/>
      <c r="O963" s="102"/>
      <c r="P963" s="103"/>
      <c r="Q963" s="103"/>
      <c r="R963" s="104"/>
      <c r="S963" s="103"/>
      <c r="T963" s="114"/>
      <c r="U963" s="114"/>
      <c r="V963" s="54"/>
      <c r="W963" s="54"/>
      <c r="X963" s="54"/>
      <c r="Y963" s="54"/>
      <c r="AA963" s="56"/>
      <c r="AC963" s="57"/>
    </row>
    <row r="964" spans="1:29" ht="30" customHeight="1">
      <c r="A964" s="115"/>
      <c r="B964" s="141"/>
      <c r="C964" s="139"/>
      <c r="D964" s="170"/>
      <c r="E964" s="162">
        <f>Tabla33[[#This Row],[PRECIO UNITARIO EN Bs]]/$F$6</f>
        <v>0</v>
      </c>
      <c r="F964" s="133"/>
      <c r="G964" s="133"/>
      <c r="H964" s="134"/>
      <c r="I964" s="145"/>
      <c r="J964" s="116"/>
      <c r="K964" s="135"/>
      <c r="L964" s="117">
        <f>IFERROR((B964*E964),"")</f>
        <v>0</v>
      </c>
      <c r="M964" s="118">
        <f>IFERROR((B964*D964),"")</f>
        <v>0</v>
      </c>
      <c r="N964" s="111"/>
      <c r="O964" s="102"/>
      <c r="P964" s="103"/>
      <c r="Q964" s="103"/>
      <c r="R964" s="104"/>
      <c r="S964" s="103"/>
      <c r="T964" s="114"/>
      <c r="U964" s="114"/>
      <c r="V964" s="54"/>
      <c r="W964" s="54"/>
      <c r="X964" s="54"/>
      <c r="Y964" s="54"/>
      <c r="AA964" s="56"/>
      <c r="AC964" s="57"/>
    </row>
    <row r="965" spans="1:29" ht="30" customHeight="1">
      <c r="A965" s="119"/>
      <c r="B965" s="141"/>
      <c r="C965" s="139"/>
      <c r="D965" s="170"/>
      <c r="E965" s="162">
        <f>Tabla33[[#This Row],[PRECIO UNITARIO EN Bs]]/$F$6</f>
        <v>0</v>
      </c>
      <c r="F965" s="133"/>
      <c r="G965" s="133"/>
      <c r="H965" s="134"/>
      <c r="I965" s="145"/>
      <c r="J965" s="116"/>
      <c r="K965" s="135"/>
      <c r="L965" s="120">
        <f>IFERROR((B965*E965),"")</f>
        <v>0</v>
      </c>
      <c r="M965" s="118">
        <f>IFERROR((B965*D965),"")</f>
        <v>0</v>
      </c>
      <c r="N965" s="111"/>
      <c r="O965" s="102"/>
      <c r="P965" s="103"/>
      <c r="Q965" s="103"/>
      <c r="R965" s="104"/>
      <c r="S965" s="103"/>
      <c r="T965" s="114"/>
      <c r="U965" s="114"/>
      <c r="V965" s="54"/>
      <c r="W965" s="54"/>
      <c r="X965" s="54"/>
      <c r="Y965" s="54"/>
      <c r="AA965" s="56"/>
      <c r="AC965" s="57"/>
    </row>
    <row r="966" spans="1:29" ht="30" customHeight="1">
      <c r="A966" s="115"/>
      <c r="B966" s="141"/>
      <c r="C966" s="139"/>
      <c r="D966" s="170"/>
      <c r="E966" s="162">
        <f>Tabla33[[#This Row],[PRECIO UNITARIO EN Bs]]/$F$6</f>
        <v>0</v>
      </c>
      <c r="F966" s="133"/>
      <c r="G966" s="133"/>
      <c r="H966" s="134"/>
      <c r="I966" s="145"/>
      <c r="J966" s="116"/>
      <c r="K966" s="135"/>
      <c r="L966" s="117">
        <f>IFERROR((B966*E966),"")</f>
        <v>0</v>
      </c>
      <c r="M966" s="118">
        <f>IFERROR((B966*D966),"")</f>
        <v>0</v>
      </c>
      <c r="N966" s="111"/>
      <c r="O966" s="102"/>
      <c r="P966" s="103"/>
      <c r="Q966" s="103"/>
      <c r="R966" s="104"/>
      <c r="S966" s="103"/>
      <c r="T966" s="114"/>
      <c r="U966" s="114"/>
      <c r="V966" s="54"/>
      <c r="W966" s="54"/>
      <c r="X966" s="54"/>
      <c r="Y966" s="54"/>
      <c r="AA966" s="56"/>
      <c r="AC966" s="57"/>
    </row>
    <row r="967" spans="1:29" ht="30" customHeight="1">
      <c r="A967" s="119"/>
      <c r="B967" s="141"/>
      <c r="C967" s="139"/>
      <c r="D967" s="170"/>
      <c r="E967" s="162">
        <f>Tabla33[[#This Row],[PRECIO UNITARIO EN Bs]]/$F$6</f>
        <v>0</v>
      </c>
      <c r="F967" s="133"/>
      <c r="G967" s="133"/>
      <c r="H967" s="134"/>
      <c r="I967" s="145"/>
      <c r="J967" s="116"/>
      <c r="K967" s="135"/>
      <c r="L967" s="120">
        <f>IFERROR((B967*E967),"")</f>
        <v>0</v>
      </c>
      <c r="M967" s="118">
        <f>IFERROR((B967*D967),"")</f>
        <v>0</v>
      </c>
      <c r="N967" s="111"/>
      <c r="O967" s="102"/>
      <c r="P967" s="103"/>
      <c r="Q967" s="103"/>
      <c r="R967" s="104"/>
      <c r="S967" s="103"/>
      <c r="T967" s="114"/>
      <c r="U967" s="114"/>
      <c r="V967" s="54"/>
      <c r="W967" s="54"/>
      <c r="X967" s="54"/>
      <c r="Y967" s="54"/>
      <c r="AA967" s="56"/>
      <c r="AC967" s="57"/>
    </row>
    <row r="968" spans="1:29" ht="30" customHeight="1">
      <c r="A968" s="115"/>
      <c r="B968" s="141"/>
      <c r="C968" s="139"/>
      <c r="D968" s="170"/>
      <c r="E968" s="162">
        <f>Tabla33[[#This Row],[PRECIO UNITARIO EN Bs]]/$F$6</f>
        <v>0</v>
      </c>
      <c r="F968" s="133"/>
      <c r="G968" s="133"/>
      <c r="H968" s="134"/>
      <c r="I968" s="145"/>
      <c r="J968" s="116"/>
      <c r="K968" s="135"/>
      <c r="L968" s="117">
        <f>IFERROR((B968*E968),"")</f>
        <v>0</v>
      </c>
      <c r="M968" s="118">
        <f>IFERROR((B968*D968),"")</f>
        <v>0</v>
      </c>
      <c r="N968" s="111"/>
      <c r="O968" s="102"/>
      <c r="P968" s="103"/>
      <c r="Q968" s="103"/>
      <c r="R968" s="104"/>
      <c r="S968" s="103"/>
      <c r="T968" s="114"/>
      <c r="U968" s="114"/>
      <c r="V968" s="54"/>
      <c r="W968" s="54"/>
      <c r="X968" s="54"/>
      <c r="Y968" s="54"/>
      <c r="AA968" s="56"/>
      <c r="AC968" s="57"/>
    </row>
    <row r="969" spans="1:29" ht="30" customHeight="1">
      <c r="A969" s="119"/>
      <c r="B969" s="141"/>
      <c r="C969" s="139"/>
      <c r="D969" s="170"/>
      <c r="E969" s="162">
        <f>Tabla33[[#This Row],[PRECIO UNITARIO EN Bs]]/$F$6</f>
        <v>0</v>
      </c>
      <c r="F969" s="133"/>
      <c r="G969" s="133"/>
      <c r="H969" s="134"/>
      <c r="I969" s="145"/>
      <c r="J969" s="116"/>
      <c r="K969" s="135"/>
      <c r="L969" s="120">
        <f>IFERROR((B969*E969),"")</f>
        <v>0</v>
      </c>
      <c r="M969" s="118">
        <f>IFERROR((B969*D969),"")</f>
        <v>0</v>
      </c>
      <c r="N969" s="111"/>
      <c r="O969" s="102"/>
      <c r="P969" s="103"/>
      <c r="Q969" s="103"/>
      <c r="R969" s="104"/>
      <c r="S969" s="103"/>
      <c r="T969" s="114"/>
      <c r="U969" s="114"/>
      <c r="V969" s="54"/>
      <c r="W969" s="54"/>
      <c r="X969" s="54"/>
      <c r="Y969" s="54"/>
      <c r="AA969" s="56"/>
      <c r="AC969" s="57"/>
    </row>
    <row r="970" spans="1:29" ht="30" customHeight="1">
      <c r="A970" s="115"/>
      <c r="B970" s="141"/>
      <c r="C970" s="139"/>
      <c r="D970" s="170"/>
      <c r="E970" s="162">
        <f>Tabla33[[#This Row],[PRECIO UNITARIO EN Bs]]/$F$6</f>
        <v>0</v>
      </c>
      <c r="F970" s="133"/>
      <c r="G970" s="133"/>
      <c r="H970" s="134"/>
      <c r="I970" s="145"/>
      <c r="J970" s="116"/>
      <c r="K970" s="135"/>
      <c r="L970" s="117">
        <f>IFERROR((B970*E970),"")</f>
        <v>0</v>
      </c>
      <c r="M970" s="118">
        <f>IFERROR((B970*D970),"")</f>
        <v>0</v>
      </c>
      <c r="N970" s="111"/>
      <c r="O970" s="102"/>
      <c r="P970" s="103"/>
      <c r="Q970" s="103"/>
      <c r="R970" s="104"/>
      <c r="S970" s="103"/>
      <c r="T970" s="114"/>
      <c r="U970" s="114"/>
      <c r="V970" s="54"/>
      <c r="W970" s="54"/>
      <c r="X970" s="54"/>
      <c r="Y970" s="54"/>
      <c r="AA970" s="56"/>
      <c r="AC970" s="57"/>
    </row>
    <row r="971" spans="1:29" ht="30" customHeight="1">
      <c r="A971" s="119"/>
      <c r="B971" s="141"/>
      <c r="C971" s="139"/>
      <c r="D971" s="170"/>
      <c r="E971" s="162">
        <f>Tabla33[[#This Row],[PRECIO UNITARIO EN Bs]]/$F$6</f>
        <v>0</v>
      </c>
      <c r="F971" s="133"/>
      <c r="G971" s="133"/>
      <c r="H971" s="134"/>
      <c r="I971" s="145"/>
      <c r="J971" s="116"/>
      <c r="K971" s="135"/>
      <c r="L971" s="120">
        <f>IFERROR((B971*E971),"")</f>
        <v>0</v>
      </c>
      <c r="M971" s="118">
        <f>IFERROR((B971*D971),"")</f>
        <v>0</v>
      </c>
      <c r="N971" s="111"/>
      <c r="O971" s="102"/>
      <c r="P971" s="103"/>
      <c r="Q971" s="103"/>
      <c r="R971" s="104"/>
      <c r="S971" s="103"/>
      <c r="T971" s="114"/>
      <c r="U971" s="114"/>
      <c r="V971" s="54"/>
      <c r="W971" s="54"/>
      <c r="X971" s="54"/>
      <c r="Y971" s="54"/>
      <c r="AA971" s="56"/>
      <c r="AC971" s="57"/>
    </row>
    <row r="972" spans="1:29" ht="30" customHeight="1">
      <c r="A972" s="115"/>
      <c r="B972" s="141"/>
      <c r="C972" s="139"/>
      <c r="D972" s="170"/>
      <c r="E972" s="162">
        <f>Tabla33[[#This Row],[PRECIO UNITARIO EN Bs]]/$F$6</f>
        <v>0</v>
      </c>
      <c r="F972" s="133"/>
      <c r="G972" s="133"/>
      <c r="H972" s="134"/>
      <c r="I972" s="145"/>
      <c r="J972" s="116"/>
      <c r="K972" s="135"/>
      <c r="L972" s="117">
        <f>IFERROR((B972*E972),"")</f>
        <v>0</v>
      </c>
      <c r="M972" s="118">
        <f>IFERROR((B972*D972),"")</f>
        <v>0</v>
      </c>
      <c r="N972" s="111"/>
      <c r="O972" s="102"/>
      <c r="P972" s="103"/>
      <c r="Q972" s="103"/>
      <c r="R972" s="104"/>
      <c r="S972" s="103"/>
      <c r="T972" s="114"/>
      <c r="U972" s="114"/>
      <c r="V972" s="54"/>
      <c r="W972" s="54"/>
      <c r="X972" s="54"/>
      <c r="Y972" s="54"/>
      <c r="AA972" s="56"/>
      <c r="AC972" s="57"/>
    </row>
    <row r="973" spans="1:29" ht="30" customHeight="1">
      <c r="A973" s="119"/>
      <c r="B973" s="141"/>
      <c r="C973" s="139"/>
      <c r="D973" s="170"/>
      <c r="E973" s="162">
        <f>Tabla33[[#This Row],[PRECIO UNITARIO EN Bs]]/$F$6</f>
        <v>0</v>
      </c>
      <c r="F973" s="133"/>
      <c r="G973" s="133"/>
      <c r="H973" s="134"/>
      <c r="I973" s="145"/>
      <c r="J973" s="116"/>
      <c r="K973" s="135"/>
      <c r="L973" s="120">
        <f>IFERROR((B973*E973),"")</f>
        <v>0</v>
      </c>
      <c r="M973" s="118">
        <f>IFERROR((B973*D973),"")</f>
        <v>0</v>
      </c>
      <c r="N973" s="111"/>
      <c r="O973" s="102"/>
      <c r="P973" s="103"/>
      <c r="Q973" s="103"/>
      <c r="R973" s="104"/>
      <c r="S973" s="103"/>
      <c r="T973" s="114"/>
      <c r="U973" s="114"/>
      <c r="V973" s="54"/>
      <c r="W973" s="54"/>
      <c r="X973" s="54"/>
      <c r="Y973" s="54"/>
      <c r="AA973" s="56"/>
      <c r="AC973" s="57"/>
    </row>
    <row r="974" spans="1:29" ht="30" customHeight="1">
      <c r="A974" s="115"/>
      <c r="B974" s="141"/>
      <c r="C974" s="139"/>
      <c r="D974" s="170"/>
      <c r="E974" s="162">
        <f>Tabla33[[#This Row],[PRECIO UNITARIO EN Bs]]/$F$6</f>
        <v>0</v>
      </c>
      <c r="F974" s="133"/>
      <c r="G974" s="133"/>
      <c r="H974" s="134"/>
      <c r="I974" s="145"/>
      <c r="J974" s="116"/>
      <c r="K974" s="135"/>
      <c r="L974" s="117">
        <f>IFERROR((B974*E974),"")</f>
        <v>0</v>
      </c>
      <c r="M974" s="118">
        <f>IFERROR((B974*D974),"")</f>
        <v>0</v>
      </c>
      <c r="N974" s="111"/>
      <c r="O974" s="102"/>
      <c r="P974" s="103"/>
      <c r="Q974" s="103"/>
      <c r="R974" s="104"/>
      <c r="S974" s="103"/>
      <c r="T974" s="114"/>
      <c r="U974" s="114"/>
      <c r="V974" s="54"/>
      <c r="W974" s="54"/>
      <c r="X974" s="54"/>
      <c r="Y974" s="54"/>
      <c r="AA974" s="56"/>
      <c r="AC974" s="57"/>
    </row>
    <row r="975" spans="1:29" ht="30" customHeight="1">
      <c r="A975" s="119"/>
      <c r="B975" s="141"/>
      <c r="C975" s="139"/>
      <c r="D975" s="170"/>
      <c r="E975" s="162">
        <f>Tabla33[[#This Row],[PRECIO UNITARIO EN Bs]]/$F$6</f>
        <v>0</v>
      </c>
      <c r="F975" s="133"/>
      <c r="G975" s="133"/>
      <c r="H975" s="134"/>
      <c r="I975" s="145"/>
      <c r="J975" s="116"/>
      <c r="K975" s="135"/>
      <c r="L975" s="120">
        <f>IFERROR((B975*E975),"")</f>
        <v>0</v>
      </c>
      <c r="M975" s="118">
        <f>IFERROR((B975*D975),"")</f>
        <v>0</v>
      </c>
      <c r="N975" s="111"/>
      <c r="O975" s="102"/>
      <c r="P975" s="103"/>
      <c r="Q975" s="103"/>
      <c r="R975" s="104"/>
      <c r="S975" s="103"/>
      <c r="T975" s="114"/>
      <c r="U975" s="114"/>
      <c r="V975" s="54"/>
      <c r="W975" s="54"/>
      <c r="X975" s="54"/>
      <c r="Y975" s="54"/>
      <c r="AA975" s="56"/>
      <c r="AC975" s="57"/>
    </row>
    <row r="976" spans="1:29" ht="30" customHeight="1">
      <c r="A976" s="115"/>
      <c r="B976" s="141"/>
      <c r="C976" s="139"/>
      <c r="D976" s="170"/>
      <c r="E976" s="162">
        <f>Tabla33[[#This Row],[PRECIO UNITARIO EN Bs]]/$F$6</f>
        <v>0</v>
      </c>
      <c r="F976" s="133"/>
      <c r="G976" s="133"/>
      <c r="H976" s="134"/>
      <c r="I976" s="145"/>
      <c r="J976" s="116"/>
      <c r="K976" s="135"/>
      <c r="L976" s="117">
        <f>IFERROR((B976*E976),"")</f>
        <v>0</v>
      </c>
      <c r="M976" s="118">
        <f>IFERROR((B976*D976),"")</f>
        <v>0</v>
      </c>
      <c r="N976" s="111"/>
      <c r="O976" s="102"/>
      <c r="P976" s="103"/>
      <c r="Q976" s="103"/>
      <c r="R976" s="104"/>
      <c r="S976" s="103"/>
      <c r="T976" s="114"/>
      <c r="U976" s="114"/>
      <c r="V976" s="54"/>
      <c r="W976" s="54"/>
      <c r="X976" s="54"/>
      <c r="Y976" s="54"/>
      <c r="AA976" s="56"/>
      <c r="AC976" s="57"/>
    </row>
    <row r="977" spans="1:29" ht="30" customHeight="1">
      <c r="A977" s="119"/>
      <c r="B977" s="141"/>
      <c r="C977" s="139"/>
      <c r="D977" s="170"/>
      <c r="E977" s="162">
        <f>Tabla33[[#This Row],[PRECIO UNITARIO EN Bs]]/$F$6</f>
        <v>0</v>
      </c>
      <c r="F977" s="133"/>
      <c r="G977" s="133"/>
      <c r="H977" s="134"/>
      <c r="I977" s="145"/>
      <c r="J977" s="116"/>
      <c r="K977" s="135"/>
      <c r="L977" s="120">
        <f>IFERROR((B977*E977),"")</f>
        <v>0</v>
      </c>
      <c r="M977" s="118">
        <f>IFERROR((B977*D977),"")</f>
        <v>0</v>
      </c>
      <c r="N977" s="111"/>
      <c r="O977" s="102"/>
      <c r="P977" s="103"/>
      <c r="Q977" s="103"/>
      <c r="R977" s="104"/>
      <c r="S977" s="103"/>
      <c r="T977" s="114"/>
      <c r="U977" s="114"/>
      <c r="V977" s="54"/>
      <c r="W977" s="54"/>
      <c r="X977" s="54"/>
      <c r="Y977" s="54"/>
      <c r="AA977" s="56"/>
      <c r="AC977" s="57"/>
    </row>
    <row r="978" spans="1:29" ht="30" customHeight="1">
      <c r="A978" s="115"/>
      <c r="B978" s="141"/>
      <c r="C978" s="139"/>
      <c r="D978" s="170"/>
      <c r="E978" s="162">
        <f>Tabla33[[#This Row],[PRECIO UNITARIO EN Bs]]/$F$6</f>
        <v>0</v>
      </c>
      <c r="F978" s="133"/>
      <c r="G978" s="133"/>
      <c r="H978" s="134"/>
      <c r="I978" s="145"/>
      <c r="J978" s="116"/>
      <c r="K978" s="135"/>
      <c r="L978" s="117">
        <f>IFERROR((B978*E978),"")</f>
        <v>0</v>
      </c>
      <c r="M978" s="118">
        <f>IFERROR((B978*D978),"")</f>
        <v>0</v>
      </c>
      <c r="N978" s="111"/>
      <c r="O978" s="102"/>
      <c r="P978" s="103"/>
      <c r="Q978" s="103"/>
      <c r="R978" s="104"/>
      <c r="S978" s="103"/>
      <c r="T978" s="114"/>
      <c r="U978" s="114"/>
      <c r="V978" s="54"/>
      <c r="W978" s="54"/>
      <c r="X978" s="54"/>
      <c r="Y978" s="54"/>
      <c r="AA978" s="56"/>
      <c r="AC978" s="57"/>
    </row>
    <row r="979" spans="1:29" ht="30" customHeight="1">
      <c r="A979" s="119"/>
      <c r="B979" s="141"/>
      <c r="C979" s="139"/>
      <c r="D979" s="170"/>
      <c r="E979" s="162">
        <f>Tabla33[[#This Row],[PRECIO UNITARIO EN Bs]]/$F$6</f>
        <v>0</v>
      </c>
      <c r="F979" s="133"/>
      <c r="G979" s="133"/>
      <c r="H979" s="134"/>
      <c r="I979" s="145"/>
      <c r="J979" s="116"/>
      <c r="K979" s="135"/>
      <c r="L979" s="120">
        <f>IFERROR((B979*E979),"")</f>
        <v>0</v>
      </c>
      <c r="M979" s="118">
        <f>IFERROR((B979*D979),"")</f>
        <v>0</v>
      </c>
      <c r="N979" s="111"/>
      <c r="O979" s="102"/>
      <c r="P979" s="103"/>
      <c r="Q979" s="103"/>
      <c r="R979" s="104"/>
      <c r="S979" s="103"/>
      <c r="T979" s="114"/>
      <c r="U979" s="114"/>
      <c r="V979" s="54"/>
      <c r="W979" s="54"/>
      <c r="X979" s="54"/>
      <c r="Y979" s="54"/>
      <c r="AA979" s="56"/>
      <c r="AC979" s="57"/>
    </row>
    <row r="980" spans="1:29" ht="30" customHeight="1">
      <c r="A980" s="115"/>
      <c r="B980" s="141"/>
      <c r="C980" s="139"/>
      <c r="D980" s="170"/>
      <c r="E980" s="162">
        <f>Tabla33[[#This Row],[PRECIO UNITARIO EN Bs]]/$F$6</f>
        <v>0</v>
      </c>
      <c r="F980" s="133"/>
      <c r="G980" s="133"/>
      <c r="H980" s="134"/>
      <c r="I980" s="145"/>
      <c r="J980" s="116"/>
      <c r="K980" s="135"/>
      <c r="L980" s="117">
        <f>IFERROR((B980*E980),"")</f>
        <v>0</v>
      </c>
      <c r="M980" s="118">
        <f>IFERROR((B980*D980),"")</f>
        <v>0</v>
      </c>
      <c r="N980" s="111"/>
      <c r="O980" s="102"/>
      <c r="P980" s="103"/>
      <c r="Q980" s="103"/>
      <c r="R980" s="104"/>
      <c r="S980" s="103"/>
      <c r="T980" s="114"/>
      <c r="U980" s="114"/>
      <c r="V980" s="54"/>
      <c r="W980" s="54"/>
      <c r="X980" s="54"/>
      <c r="Y980" s="54"/>
      <c r="AA980" s="56"/>
      <c r="AC980" s="57"/>
    </row>
    <row r="981" spans="1:29" ht="30" customHeight="1">
      <c r="A981" s="119"/>
      <c r="B981" s="141"/>
      <c r="C981" s="139"/>
      <c r="D981" s="170"/>
      <c r="E981" s="162">
        <f>Tabla33[[#This Row],[PRECIO UNITARIO EN Bs]]/$F$6</f>
        <v>0</v>
      </c>
      <c r="F981" s="133"/>
      <c r="G981" s="133"/>
      <c r="H981" s="134"/>
      <c r="I981" s="145"/>
      <c r="J981" s="116"/>
      <c r="K981" s="135"/>
      <c r="L981" s="120">
        <f>IFERROR((B981*E981),"")</f>
        <v>0</v>
      </c>
      <c r="M981" s="118">
        <f>IFERROR((B981*D981),"")</f>
        <v>0</v>
      </c>
      <c r="N981" s="111"/>
      <c r="O981" s="102"/>
      <c r="P981" s="103"/>
      <c r="Q981" s="103"/>
      <c r="R981" s="104"/>
      <c r="S981" s="103"/>
      <c r="T981" s="114"/>
      <c r="U981" s="114"/>
      <c r="V981" s="54"/>
      <c r="W981" s="54"/>
      <c r="X981" s="54"/>
      <c r="Y981" s="54"/>
      <c r="AA981" s="56"/>
      <c r="AC981" s="57"/>
    </row>
    <row r="982" spans="1:29" ht="30" customHeight="1">
      <c r="A982" s="115"/>
      <c r="B982" s="141"/>
      <c r="C982" s="139"/>
      <c r="D982" s="170"/>
      <c r="E982" s="162">
        <f>Tabla33[[#This Row],[PRECIO UNITARIO EN Bs]]/$F$6</f>
        <v>0</v>
      </c>
      <c r="F982" s="133"/>
      <c r="G982" s="133"/>
      <c r="H982" s="134"/>
      <c r="I982" s="145"/>
      <c r="J982" s="116"/>
      <c r="K982" s="135"/>
      <c r="L982" s="117">
        <f>IFERROR((B982*E982),"")</f>
        <v>0</v>
      </c>
      <c r="M982" s="118">
        <f>IFERROR((B982*D982),"")</f>
        <v>0</v>
      </c>
      <c r="N982" s="111"/>
      <c r="O982" s="102"/>
      <c r="P982" s="103"/>
      <c r="Q982" s="103"/>
      <c r="R982" s="104"/>
      <c r="S982" s="103"/>
      <c r="T982" s="114"/>
      <c r="U982" s="114"/>
      <c r="V982" s="54"/>
      <c r="W982" s="54"/>
      <c r="X982" s="54"/>
      <c r="Y982" s="54"/>
      <c r="AA982" s="56"/>
      <c r="AC982" s="57"/>
    </row>
    <row r="983" spans="1:29" ht="30" customHeight="1">
      <c r="A983" s="119"/>
      <c r="B983" s="141"/>
      <c r="C983" s="139"/>
      <c r="D983" s="170"/>
      <c r="E983" s="162">
        <f>Tabla33[[#This Row],[PRECIO UNITARIO EN Bs]]/$F$6</f>
        <v>0</v>
      </c>
      <c r="F983" s="133"/>
      <c r="G983" s="133"/>
      <c r="H983" s="134"/>
      <c r="I983" s="145"/>
      <c r="J983" s="116"/>
      <c r="K983" s="135"/>
      <c r="L983" s="120">
        <f>IFERROR((B983*E983),"")</f>
        <v>0</v>
      </c>
      <c r="M983" s="118">
        <f>IFERROR((B983*D983),"")</f>
        <v>0</v>
      </c>
      <c r="N983" s="111"/>
      <c r="O983" s="102"/>
      <c r="P983" s="103"/>
      <c r="Q983" s="103"/>
      <c r="R983" s="104"/>
      <c r="S983" s="103"/>
      <c r="T983" s="114"/>
      <c r="U983" s="114"/>
      <c r="V983" s="54"/>
      <c r="W983" s="54"/>
      <c r="X983" s="54"/>
      <c r="Y983" s="54"/>
      <c r="AA983" s="56"/>
      <c r="AC983" s="57"/>
    </row>
    <row r="984" spans="1:29" ht="30" customHeight="1">
      <c r="A984" s="115"/>
      <c r="B984" s="141"/>
      <c r="C984" s="139"/>
      <c r="D984" s="170"/>
      <c r="E984" s="162">
        <f>Tabla33[[#This Row],[PRECIO UNITARIO EN Bs]]/$F$6</f>
        <v>0</v>
      </c>
      <c r="F984" s="133"/>
      <c r="G984" s="133"/>
      <c r="H984" s="134"/>
      <c r="I984" s="145"/>
      <c r="J984" s="116"/>
      <c r="K984" s="135"/>
      <c r="L984" s="117">
        <f>IFERROR((B984*E984),"")</f>
        <v>0</v>
      </c>
      <c r="M984" s="118">
        <f>IFERROR((B984*D984),"")</f>
        <v>0</v>
      </c>
      <c r="N984" s="111"/>
      <c r="O984" s="102"/>
      <c r="P984" s="103"/>
      <c r="Q984" s="103"/>
      <c r="R984" s="104"/>
      <c r="S984" s="103"/>
      <c r="T984" s="114"/>
      <c r="U984" s="114"/>
      <c r="V984" s="54"/>
      <c r="W984" s="54"/>
      <c r="X984" s="54"/>
      <c r="Y984" s="54"/>
      <c r="AA984" s="56"/>
      <c r="AC984" s="57"/>
    </row>
    <row r="985" spans="1:29" ht="30" customHeight="1">
      <c r="A985" s="119"/>
      <c r="B985" s="141"/>
      <c r="C985" s="139"/>
      <c r="D985" s="170"/>
      <c r="E985" s="162">
        <f>Tabla33[[#This Row],[PRECIO UNITARIO EN Bs]]/$F$6</f>
        <v>0</v>
      </c>
      <c r="F985" s="133"/>
      <c r="G985" s="133"/>
      <c r="H985" s="134"/>
      <c r="I985" s="145"/>
      <c r="J985" s="116"/>
      <c r="K985" s="135"/>
      <c r="L985" s="120">
        <f>IFERROR((B985*E985),"")</f>
        <v>0</v>
      </c>
      <c r="M985" s="118">
        <f>IFERROR((B985*D985),"")</f>
        <v>0</v>
      </c>
      <c r="N985" s="111"/>
      <c r="O985" s="102"/>
      <c r="P985" s="103"/>
      <c r="Q985" s="103"/>
      <c r="R985" s="104"/>
      <c r="S985" s="103"/>
      <c r="T985" s="114"/>
      <c r="U985" s="114"/>
      <c r="V985" s="54"/>
      <c r="W985" s="54"/>
      <c r="X985" s="54"/>
      <c r="Y985" s="54"/>
      <c r="AA985" s="56"/>
      <c r="AC985" s="57"/>
    </row>
    <row r="986" spans="1:29" ht="30" customHeight="1">
      <c r="A986" s="115"/>
      <c r="B986" s="141"/>
      <c r="C986" s="139"/>
      <c r="D986" s="170"/>
      <c r="E986" s="162">
        <f>Tabla33[[#This Row],[PRECIO UNITARIO EN Bs]]/$F$6</f>
        <v>0</v>
      </c>
      <c r="F986" s="133"/>
      <c r="G986" s="133"/>
      <c r="H986" s="134"/>
      <c r="I986" s="145"/>
      <c r="J986" s="116"/>
      <c r="K986" s="135"/>
      <c r="L986" s="117">
        <f>IFERROR((B986*E986),"")</f>
        <v>0</v>
      </c>
      <c r="M986" s="118">
        <f>IFERROR((B986*D986),"")</f>
        <v>0</v>
      </c>
      <c r="N986" s="111"/>
      <c r="O986" s="102"/>
      <c r="P986" s="103"/>
      <c r="Q986" s="103"/>
      <c r="R986" s="104"/>
      <c r="S986" s="103"/>
      <c r="T986" s="114"/>
      <c r="U986" s="114"/>
      <c r="V986" s="54"/>
      <c r="W986" s="54"/>
      <c r="X986" s="54"/>
      <c r="Y986" s="54"/>
      <c r="AA986" s="56"/>
      <c r="AC986" s="57"/>
    </row>
    <row r="987" spans="1:29" ht="30" customHeight="1">
      <c r="A987" s="119"/>
      <c r="B987" s="141"/>
      <c r="C987" s="139"/>
      <c r="D987" s="170"/>
      <c r="E987" s="162">
        <f>Tabla33[[#This Row],[PRECIO UNITARIO EN Bs]]/$F$6</f>
        <v>0</v>
      </c>
      <c r="F987" s="133"/>
      <c r="G987" s="133"/>
      <c r="H987" s="134"/>
      <c r="I987" s="145"/>
      <c r="J987" s="116"/>
      <c r="K987" s="135"/>
      <c r="L987" s="120">
        <f>IFERROR((B987*E987),"")</f>
        <v>0</v>
      </c>
      <c r="M987" s="118">
        <f>IFERROR((B987*D987),"")</f>
        <v>0</v>
      </c>
      <c r="N987" s="111"/>
      <c r="O987" s="102"/>
      <c r="P987" s="103"/>
      <c r="Q987" s="103"/>
      <c r="R987" s="104"/>
      <c r="S987" s="103"/>
      <c r="T987" s="114"/>
      <c r="U987" s="114"/>
      <c r="V987" s="54"/>
      <c r="W987" s="54"/>
      <c r="X987" s="54"/>
      <c r="Y987" s="54"/>
      <c r="AA987" s="56"/>
      <c r="AC987" s="57"/>
    </row>
    <row r="988" spans="1:29" ht="30" customHeight="1">
      <c r="A988" s="115"/>
      <c r="B988" s="141"/>
      <c r="C988" s="139"/>
      <c r="D988" s="170"/>
      <c r="E988" s="162">
        <f>Tabla33[[#This Row],[PRECIO UNITARIO EN Bs]]/$F$6</f>
        <v>0</v>
      </c>
      <c r="F988" s="133"/>
      <c r="G988" s="133"/>
      <c r="H988" s="134"/>
      <c r="I988" s="145"/>
      <c r="J988" s="116"/>
      <c r="K988" s="135"/>
      <c r="L988" s="117">
        <f>IFERROR((B988*E988),"")</f>
        <v>0</v>
      </c>
      <c r="M988" s="118">
        <f>IFERROR((B988*D988),"")</f>
        <v>0</v>
      </c>
      <c r="N988" s="111"/>
      <c r="O988" s="102"/>
      <c r="P988" s="103"/>
      <c r="Q988" s="103"/>
      <c r="R988" s="104"/>
      <c r="S988" s="103"/>
      <c r="T988" s="114"/>
      <c r="U988" s="114"/>
      <c r="V988" s="54"/>
      <c r="W988" s="54"/>
      <c r="X988" s="54"/>
      <c r="Y988" s="54"/>
      <c r="AA988" s="56"/>
      <c r="AC988" s="57"/>
    </row>
    <row r="989" spans="1:29" ht="30" customHeight="1">
      <c r="A989" s="119"/>
      <c r="B989" s="141"/>
      <c r="C989" s="139"/>
      <c r="D989" s="170"/>
      <c r="E989" s="162">
        <f>Tabla33[[#This Row],[PRECIO UNITARIO EN Bs]]/$F$6</f>
        <v>0</v>
      </c>
      <c r="F989" s="133"/>
      <c r="G989" s="133"/>
      <c r="H989" s="134"/>
      <c r="I989" s="145"/>
      <c r="J989" s="116"/>
      <c r="K989" s="135"/>
      <c r="L989" s="120">
        <f>IFERROR((B989*E989),"")</f>
        <v>0</v>
      </c>
      <c r="M989" s="118">
        <f>IFERROR((B989*D989),"")</f>
        <v>0</v>
      </c>
      <c r="N989" s="111"/>
      <c r="O989" s="102"/>
      <c r="P989" s="103"/>
      <c r="Q989" s="103"/>
      <c r="R989" s="104"/>
      <c r="S989" s="103"/>
      <c r="T989" s="114"/>
      <c r="U989" s="114"/>
      <c r="V989" s="54"/>
      <c r="W989" s="54"/>
      <c r="X989" s="54"/>
      <c r="Y989" s="54"/>
      <c r="AA989" s="56"/>
      <c r="AC989" s="57"/>
    </row>
    <row r="990" spans="1:29" ht="30" customHeight="1">
      <c r="A990" s="115"/>
      <c r="B990" s="141"/>
      <c r="C990" s="139"/>
      <c r="D990" s="170"/>
      <c r="E990" s="162">
        <f>Tabla33[[#This Row],[PRECIO UNITARIO EN Bs]]/$F$6</f>
        <v>0</v>
      </c>
      <c r="F990" s="133"/>
      <c r="G990" s="133"/>
      <c r="H990" s="134"/>
      <c r="I990" s="145"/>
      <c r="J990" s="116"/>
      <c r="K990" s="135"/>
      <c r="L990" s="117">
        <f>IFERROR((B990*E990),"")</f>
        <v>0</v>
      </c>
      <c r="M990" s="118">
        <f>IFERROR((B990*D990),"")</f>
        <v>0</v>
      </c>
      <c r="N990" s="111"/>
      <c r="O990" s="102"/>
      <c r="P990" s="103"/>
      <c r="Q990" s="103"/>
      <c r="R990" s="104"/>
      <c r="S990" s="103"/>
      <c r="T990" s="114"/>
      <c r="U990" s="114"/>
      <c r="V990" s="54"/>
      <c r="W990" s="54"/>
      <c r="X990" s="54"/>
      <c r="Y990" s="54"/>
      <c r="AA990" s="56"/>
      <c r="AC990" s="57"/>
    </row>
    <row r="991" spans="1:29" ht="30" customHeight="1">
      <c r="A991" s="119"/>
      <c r="B991" s="141"/>
      <c r="C991" s="139"/>
      <c r="D991" s="170"/>
      <c r="E991" s="162">
        <f>Tabla33[[#This Row],[PRECIO UNITARIO EN Bs]]/$F$6</f>
        <v>0</v>
      </c>
      <c r="F991" s="133"/>
      <c r="G991" s="133"/>
      <c r="H991" s="134"/>
      <c r="I991" s="145"/>
      <c r="J991" s="116"/>
      <c r="K991" s="135"/>
      <c r="L991" s="120">
        <f>IFERROR((B991*E991),"")</f>
        <v>0</v>
      </c>
      <c r="M991" s="118">
        <f>IFERROR((B991*D991),"")</f>
        <v>0</v>
      </c>
      <c r="N991" s="111"/>
      <c r="O991" s="102"/>
      <c r="P991" s="103"/>
      <c r="Q991" s="103"/>
      <c r="R991" s="104"/>
      <c r="S991" s="103"/>
      <c r="T991" s="114"/>
      <c r="U991" s="114"/>
      <c r="V991" s="54"/>
      <c r="W991" s="54"/>
      <c r="X991" s="54"/>
      <c r="Y991" s="54"/>
      <c r="AA991" s="56"/>
      <c r="AC991" s="57"/>
    </row>
    <row r="992" spans="1:29" ht="30" customHeight="1">
      <c r="A992" s="115"/>
      <c r="B992" s="141"/>
      <c r="C992" s="139"/>
      <c r="D992" s="170"/>
      <c r="E992" s="162">
        <f>Tabla33[[#This Row],[PRECIO UNITARIO EN Bs]]/$F$6</f>
        <v>0</v>
      </c>
      <c r="F992" s="133"/>
      <c r="G992" s="133"/>
      <c r="H992" s="134"/>
      <c r="I992" s="145"/>
      <c r="J992" s="116"/>
      <c r="K992" s="135"/>
      <c r="L992" s="117">
        <f>IFERROR((B992*E992),"")</f>
        <v>0</v>
      </c>
      <c r="M992" s="118">
        <f>IFERROR((B992*D992),"")</f>
        <v>0</v>
      </c>
      <c r="N992" s="111"/>
      <c r="O992" s="102"/>
      <c r="P992" s="103"/>
      <c r="Q992" s="103"/>
      <c r="R992" s="104"/>
      <c r="S992" s="103"/>
      <c r="T992" s="114"/>
      <c r="U992" s="114"/>
      <c r="V992" s="54"/>
      <c r="W992" s="54"/>
      <c r="X992" s="54"/>
      <c r="Y992" s="54"/>
      <c r="AA992" s="56"/>
      <c r="AC992" s="57"/>
    </row>
    <row r="993" spans="1:29" ht="30" customHeight="1">
      <c r="A993" s="119"/>
      <c r="B993" s="141"/>
      <c r="C993" s="139"/>
      <c r="D993" s="170"/>
      <c r="E993" s="162">
        <f>Tabla33[[#This Row],[PRECIO UNITARIO EN Bs]]/$F$6</f>
        <v>0</v>
      </c>
      <c r="F993" s="133"/>
      <c r="G993" s="133"/>
      <c r="H993" s="134"/>
      <c r="I993" s="145"/>
      <c r="J993" s="116"/>
      <c r="K993" s="135"/>
      <c r="L993" s="120">
        <f>IFERROR((B993*E993),"")</f>
        <v>0</v>
      </c>
      <c r="M993" s="118">
        <f>IFERROR((B993*D993),"")</f>
        <v>0</v>
      </c>
      <c r="N993" s="111"/>
      <c r="O993" s="102"/>
      <c r="P993" s="103"/>
      <c r="Q993" s="103"/>
      <c r="R993" s="104"/>
      <c r="S993" s="103"/>
      <c r="T993" s="114"/>
      <c r="U993" s="114"/>
      <c r="V993" s="54"/>
      <c r="W993" s="54"/>
      <c r="X993" s="54"/>
      <c r="Y993" s="54"/>
      <c r="AA993" s="56"/>
      <c r="AC993" s="57"/>
    </row>
    <row r="994" spans="1:29" ht="30" customHeight="1">
      <c r="A994" s="115"/>
      <c r="B994" s="141"/>
      <c r="C994" s="139"/>
      <c r="D994" s="170"/>
      <c r="E994" s="162">
        <f>Tabla33[[#This Row],[PRECIO UNITARIO EN Bs]]/$F$6</f>
        <v>0</v>
      </c>
      <c r="F994" s="133"/>
      <c r="G994" s="133"/>
      <c r="H994" s="134"/>
      <c r="I994" s="145"/>
      <c r="J994" s="116"/>
      <c r="K994" s="135"/>
      <c r="L994" s="117">
        <f>IFERROR((B994*E994),"")</f>
        <v>0</v>
      </c>
      <c r="M994" s="118">
        <f>IFERROR((B994*D994),"")</f>
        <v>0</v>
      </c>
      <c r="N994" s="111"/>
      <c r="O994" s="102"/>
      <c r="P994" s="103"/>
      <c r="Q994" s="103"/>
      <c r="R994" s="104"/>
      <c r="S994" s="103"/>
      <c r="T994" s="114"/>
      <c r="U994" s="114"/>
      <c r="V994" s="54"/>
      <c r="W994" s="54"/>
      <c r="X994" s="54"/>
      <c r="Y994" s="54"/>
      <c r="AA994" s="56"/>
      <c r="AC994" s="57"/>
    </row>
    <row r="995" spans="1:29" ht="30" customHeight="1">
      <c r="A995" s="119"/>
      <c r="B995" s="141"/>
      <c r="C995" s="139"/>
      <c r="D995" s="170"/>
      <c r="E995" s="162">
        <f>Tabla33[[#This Row],[PRECIO UNITARIO EN Bs]]/$F$6</f>
        <v>0</v>
      </c>
      <c r="F995" s="133"/>
      <c r="G995" s="133"/>
      <c r="H995" s="134"/>
      <c r="I995" s="145"/>
      <c r="J995" s="116"/>
      <c r="K995" s="135"/>
      <c r="L995" s="120">
        <f>IFERROR((B995*E995),"")</f>
        <v>0</v>
      </c>
      <c r="M995" s="118">
        <f>IFERROR((B995*D995),"")</f>
        <v>0</v>
      </c>
      <c r="N995" s="111"/>
      <c r="O995" s="102"/>
      <c r="P995" s="103"/>
      <c r="Q995" s="103"/>
      <c r="R995" s="104"/>
      <c r="S995" s="103"/>
      <c r="T995" s="114"/>
      <c r="U995" s="114"/>
      <c r="V995" s="54"/>
      <c r="W995" s="54"/>
      <c r="X995" s="54"/>
      <c r="Y995" s="54"/>
      <c r="AA995" s="56"/>
      <c r="AC995" s="57"/>
    </row>
    <row r="996" spans="1:29" ht="30" customHeight="1">
      <c r="A996" s="115"/>
      <c r="B996" s="141"/>
      <c r="C996" s="139"/>
      <c r="D996" s="170"/>
      <c r="E996" s="162">
        <f>Tabla33[[#This Row],[PRECIO UNITARIO EN Bs]]/$F$6</f>
        <v>0</v>
      </c>
      <c r="F996" s="133"/>
      <c r="G996" s="133"/>
      <c r="H996" s="134"/>
      <c r="I996" s="145"/>
      <c r="J996" s="116"/>
      <c r="K996" s="135"/>
      <c r="L996" s="117">
        <f>IFERROR((B996*E996),"")</f>
        <v>0</v>
      </c>
      <c r="M996" s="118">
        <f>IFERROR((B996*D996),"")</f>
        <v>0</v>
      </c>
      <c r="N996" s="111"/>
      <c r="O996" s="102"/>
      <c r="P996" s="103"/>
      <c r="Q996" s="103"/>
      <c r="R996" s="104"/>
      <c r="S996" s="103"/>
      <c r="T996" s="114"/>
      <c r="U996" s="114"/>
      <c r="V996" s="54"/>
      <c r="W996" s="54"/>
      <c r="X996" s="54"/>
      <c r="Y996" s="54"/>
      <c r="AA996" s="56"/>
      <c r="AC996" s="57"/>
    </row>
    <row r="997" spans="1:29" ht="30" customHeight="1">
      <c r="A997" s="119"/>
      <c r="B997" s="141"/>
      <c r="C997" s="139"/>
      <c r="D997" s="170"/>
      <c r="E997" s="162">
        <f>Tabla33[[#This Row],[PRECIO UNITARIO EN Bs]]/$F$6</f>
        <v>0</v>
      </c>
      <c r="F997" s="133"/>
      <c r="G997" s="133"/>
      <c r="H997" s="134"/>
      <c r="I997" s="145"/>
      <c r="J997" s="116"/>
      <c r="K997" s="135"/>
      <c r="L997" s="120">
        <f>IFERROR((B997*E997),"")</f>
        <v>0</v>
      </c>
      <c r="M997" s="118">
        <f>IFERROR((B997*D997),"")</f>
        <v>0</v>
      </c>
      <c r="N997" s="111"/>
      <c r="O997" s="102"/>
      <c r="P997" s="103"/>
      <c r="Q997" s="103"/>
      <c r="R997" s="104"/>
      <c r="S997" s="103"/>
      <c r="T997" s="114"/>
      <c r="U997" s="114"/>
      <c r="V997" s="54"/>
      <c r="W997" s="54"/>
      <c r="X997" s="54"/>
      <c r="Y997" s="54"/>
      <c r="AA997" s="56"/>
      <c r="AC997" s="57"/>
    </row>
    <row r="998" spans="1:29" ht="30" customHeight="1">
      <c r="A998" s="115"/>
      <c r="B998" s="141"/>
      <c r="C998" s="139"/>
      <c r="D998" s="170"/>
      <c r="E998" s="162">
        <f>Tabla33[[#This Row],[PRECIO UNITARIO EN Bs]]/$F$6</f>
        <v>0</v>
      </c>
      <c r="F998" s="133"/>
      <c r="G998" s="133"/>
      <c r="H998" s="134"/>
      <c r="I998" s="145"/>
      <c r="J998" s="116"/>
      <c r="K998" s="135"/>
      <c r="L998" s="117">
        <f>IFERROR((B998*E998),"")</f>
        <v>0</v>
      </c>
      <c r="M998" s="118">
        <f>IFERROR((B998*D998),"")</f>
        <v>0</v>
      </c>
      <c r="N998" s="111"/>
      <c r="O998" s="102"/>
      <c r="P998" s="103"/>
      <c r="Q998" s="103"/>
      <c r="R998" s="104"/>
      <c r="S998" s="103"/>
      <c r="T998" s="114"/>
      <c r="U998" s="114"/>
      <c r="V998" s="54"/>
      <c r="W998" s="54"/>
      <c r="X998" s="54"/>
      <c r="Y998" s="54"/>
      <c r="AA998" s="56"/>
      <c r="AC998" s="57"/>
    </row>
    <row r="999" spans="1:29" ht="30" customHeight="1">
      <c r="A999" s="119"/>
      <c r="B999" s="141"/>
      <c r="C999" s="139"/>
      <c r="D999" s="170"/>
      <c r="E999" s="162">
        <f>Tabla33[[#This Row],[PRECIO UNITARIO EN Bs]]/$F$6</f>
        <v>0</v>
      </c>
      <c r="F999" s="133"/>
      <c r="G999" s="133"/>
      <c r="H999" s="134"/>
      <c r="I999" s="145"/>
      <c r="J999" s="116"/>
      <c r="K999" s="135"/>
      <c r="L999" s="120">
        <f>IFERROR((B999*E999),"")</f>
        <v>0</v>
      </c>
      <c r="M999" s="118">
        <f>IFERROR((B999*D999),"")</f>
        <v>0</v>
      </c>
      <c r="N999" s="111"/>
      <c r="O999" s="102"/>
      <c r="P999" s="103"/>
      <c r="Q999" s="103"/>
      <c r="R999" s="104"/>
      <c r="S999" s="103"/>
      <c r="T999" s="114"/>
      <c r="U999" s="114"/>
      <c r="V999" s="54"/>
      <c r="W999" s="54"/>
      <c r="X999" s="54"/>
      <c r="Y999" s="54"/>
      <c r="AA999" s="56"/>
      <c r="AC999" s="57"/>
    </row>
  </sheetData>
  <sheetProtection algorithmName="SHA-512" hashValue="K+Xqv3r7C4QqEXABLyr7mvv9PaHIyHeQIG6S7ogPXVsEvpmCGCDmQrTlv/rVMZ7gMRpumGJvgNaycPpA1omKng==" saltValue="xs+bAldMaiLRFHa7YgmdAQ==" spinCount="100000" sheet="1" sort="0" autoFilter="0"/>
  <mergeCells count="9">
    <mergeCell ref="I2:K2"/>
    <mergeCell ref="A7:B7"/>
    <mergeCell ref="A8:B8"/>
    <mergeCell ref="V10:W10"/>
    <mergeCell ref="I3:K3"/>
    <mergeCell ref="T13:U13"/>
    <mergeCell ref="T10:U10"/>
    <mergeCell ref="T12:U12"/>
    <mergeCell ref="T11:U11"/>
  </mergeCells>
  <conditionalFormatting sqref="D2 M2:N2">
    <cfRule type="cellIs" dxfId="346" priority="9" operator="greaterThan">
      <formula>#REF!&gt;0</formula>
    </cfRule>
  </conditionalFormatting>
  <conditionalFormatting sqref="C3:D3">
    <cfRule type="top10" priority="65" rank="15"/>
  </conditionalFormatting>
  <conditionalFormatting sqref="C7:D7">
    <cfRule type="cellIs" dxfId="345" priority="5" operator="equal">
      <formula>0</formula>
    </cfRule>
  </conditionalFormatting>
  <conditionalFormatting sqref="I2">
    <cfRule type="cellIs" dxfId="344" priority="3" operator="greaterThan">
      <formula>#REF!&gt;0</formula>
    </cfRule>
  </conditionalFormatting>
  <conditionalFormatting sqref="I3">
    <cfRule type="cellIs" dxfId="343" priority="1" operator="greaterThan">
      <formula>#REF!&gt;0</formula>
    </cfRule>
  </conditionalFormatting>
  <dataValidations count="3">
    <dataValidation type="custom" allowBlank="1" showInputMessage="1" showErrorMessage="1" error="Favor, Solo introducir valores en MAYUSCULA" sqref="V11" xr:uid="{00000000-0002-0000-0000-000000000000}">
      <formula1>EXACT(V11,UPPER(V11))</formula1>
    </dataValidation>
    <dataValidation type="list" allowBlank="1" showInputMessage="1" showErrorMessage="1" sqref="R2" xr:uid="{00000000-0002-0000-0000-000002000000}">
      <formula1>Q1:Q3</formula1>
    </dataValidation>
    <dataValidation type="list" allowBlank="1" showInputMessage="1" showErrorMessage="1" sqref="C8" xr:uid="{469A0197-A9B7-4F79-AC83-CA939ABD024C}">
      <formula1>NombreCliente</formula1>
    </dataValidation>
  </dataValidations>
  <pageMargins left="0.25" right="0.25" top="0.22" bottom="0.75" header="0.19" footer="0.3"/>
  <pageSetup scale="6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AE440"/>
  <sheetViews>
    <sheetView workbookViewId="0">
      <pane ySplit="2" topLeftCell="A3" activePane="bottomLeft" state="frozen"/>
      <selection pane="bottomLeft" activeCell="R2" sqref="R2"/>
    </sheetView>
  </sheetViews>
  <sheetFormatPr baseColWidth="10" defaultRowHeight="15" outlineLevelCol="1"/>
  <cols>
    <col min="1" max="1" width="13.85546875" style="5" hidden="1" customWidth="1" outlineLevel="1"/>
    <col min="2" max="2" width="35.7109375" style="2" hidden="1" customWidth="1" outlineLevel="1"/>
    <col min="3" max="3" width="22.42578125" style="2" hidden="1" customWidth="1" outlineLevel="1"/>
    <col min="4" max="4" width="18.140625" style="2" hidden="1" customWidth="1" outlineLevel="1"/>
    <col min="5" max="5" width="10.7109375" style="12" hidden="1" customWidth="1" outlineLevel="1"/>
    <col min="6" max="6" width="15.5703125" style="2" hidden="1" customWidth="1" outlineLevel="1"/>
    <col min="7" max="7" width="18.5703125" style="2" hidden="1" customWidth="1" outlineLevel="1"/>
    <col min="8" max="8" width="41.85546875" style="2" hidden="1" customWidth="1" outlineLevel="1"/>
    <col min="9" max="9" width="10.140625" style="2" hidden="1" customWidth="1" outlineLevel="1"/>
    <col min="10" max="10" width="18.28515625" style="12" hidden="1" customWidth="1" outlineLevel="1"/>
    <col min="11" max="11" width="17.42578125" style="2" hidden="1" customWidth="1" outlineLevel="1"/>
    <col min="12" max="12" width="18.42578125" style="12" hidden="1" customWidth="1" outlineLevel="1"/>
    <col min="13" max="13" width="22.42578125" style="2" hidden="1" customWidth="1" outlineLevel="1"/>
    <col min="14" max="14" width="19.42578125" style="7" hidden="1" customWidth="1" outlineLevel="1"/>
    <col min="15" max="15" width="36.42578125" style="2" hidden="1" customWidth="1" outlineLevel="1"/>
    <col min="16" max="16" width="16.85546875" style="2" hidden="1" customWidth="1" outlineLevel="1"/>
    <col min="17" max="17" width="11.42578125" style="2" collapsed="1"/>
    <col min="18" max="26" width="11.42578125" style="2"/>
    <col min="27" max="31" width="11.42578125" style="2" hidden="1" customWidth="1"/>
    <col min="32" max="255" width="11.42578125" style="2"/>
    <col min="256" max="256" width="17.42578125" style="2" customWidth="1"/>
    <col min="257" max="257" width="21.7109375" style="2" customWidth="1"/>
    <col min="258" max="258" width="9.7109375" style="2" customWidth="1"/>
    <col min="259" max="259" width="9.5703125" style="2" customWidth="1"/>
    <col min="260" max="260" width="10.85546875" style="2" customWidth="1"/>
    <col min="261" max="261" width="11" style="2" customWidth="1"/>
    <col min="262" max="262" width="15.7109375" style="2" customWidth="1"/>
    <col min="263" max="263" width="10.140625" style="2" customWidth="1"/>
    <col min="264" max="264" width="9.5703125" style="2" customWidth="1"/>
    <col min="265" max="265" width="0" style="2" hidden="1" customWidth="1"/>
    <col min="266" max="266" width="10" style="2" customWidth="1"/>
    <col min="267" max="267" width="9.42578125" style="2" customWidth="1"/>
    <col min="268" max="511" width="11.42578125" style="2"/>
    <col min="512" max="512" width="17.42578125" style="2" customWidth="1"/>
    <col min="513" max="513" width="21.7109375" style="2" customWidth="1"/>
    <col min="514" max="514" width="9.7109375" style="2" customWidth="1"/>
    <col min="515" max="515" width="9.5703125" style="2" customWidth="1"/>
    <col min="516" max="516" width="10.85546875" style="2" customWidth="1"/>
    <col min="517" max="517" width="11" style="2" customWidth="1"/>
    <col min="518" max="518" width="15.7109375" style="2" customWidth="1"/>
    <col min="519" max="519" width="10.140625" style="2" customWidth="1"/>
    <col min="520" max="520" width="9.5703125" style="2" customWidth="1"/>
    <col min="521" max="521" width="0" style="2" hidden="1" customWidth="1"/>
    <col min="522" max="522" width="10" style="2" customWidth="1"/>
    <col min="523" max="523" width="9.42578125" style="2" customWidth="1"/>
    <col min="524" max="767" width="11.42578125" style="2"/>
    <col min="768" max="768" width="17.42578125" style="2" customWidth="1"/>
    <col min="769" max="769" width="21.7109375" style="2" customWidth="1"/>
    <col min="770" max="770" width="9.7109375" style="2" customWidth="1"/>
    <col min="771" max="771" width="9.5703125" style="2" customWidth="1"/>
    <col min="772" max="772" width="10.85546875" style="2" customWidth="1"/>
    <col min="773" max="773" width="11" style="2" customWidth="1"/>
    <col min="774" max="774" width="15.7109375" style="2" customWidth="1"/>
    <col min="775" max="775" width="10.140625" style="2" customWidth="1"/>
    <col min="776" max="776" width="9.5703125" style="2" customWidth="1"/>
    <col min="777" max="777" width="0" style="2" hidden="1" customWidth="1"/>
    <col min="778" max="778" width="10" style="2" customWidth="1"/>
    <col min="779" max="779" width="9.42578125" style="2" customWidth="1"/>
    <col min="780" max="1023" width="11.42578125" style="2"/>
    <col min="1024" max="1024" width="17.42578125" style="2" customWidth="1"/>
    <col min="1025" max="1025" width="21.7109375" style="2" customWidth="1"/>
    <col min="1026" max="1026" width="9.7109375" style="2" customWidth="1"/>
    <col min="1027" max="1027" width="9.5703125" style="2" customWidth="1"/>
    <col min="1028" max="1028" width="10.85546875" style="2" customWidth="1"/>
    <col min="1029" max="1029" width="11" style="2" customWidth="1"/>
    <col min="1030" max="1030" width="15.7109375" style="2" customWidth="1"/>
    <col min="1031" max="1031" width="10.140625" style="2" customWidth="1"/>
    <col min="1032" max="1032" width="9.5703125" style="2" customWidth="1"/>
    <col min="1033" max="1033" width="0" style="2" hidden="1" customWidth="1"/>
    <col min="1034" max="1034" width="10" style="2" customWidth="1"/>
    <col min="1035" max="1035" width="9.42578125" style="2" customWidth="1"/>
    <col min="1036" max="1279" width="11.42578125" style="2"/>
    <col min="1280" max="1280" width="17.42578125" style="2" customWidth="1"/>
    <col min="1281" max="1281" width="21.7109375" style="2" customWidth="1"/>
    <col min="1282" max="1282" width="9.7109375" style="2" customWidth="1"/>
    <col min="1283" max="1283" width="9.5703125" style="2" customWidth="1"/>
    <col min="1284" max="1284" width="10.85546875" style="2" customWidth="1"/>
    <col min="1285" max="1285" width="11" style="2" customWidth="1"/>
    <col min="1286" max="1286" width="15.7109375" style="2" customWidth="1"/>
    <col min="1287" max="1287" width="10.140625" style="2" customWidth="1"/>
    <col min="1288" max="1288" width="9.5703125" style="2" customWidth="1"/>
    <col min="1289" max="1289" width="0" style="2" hidden="1" customWidth="1"/>
    <col min="1290" max="1290" width="10" style="2" customWidth="1"/>
    <col min="1291" max="1291" width="9.42578125" style="2" customWidth="1"/>
    <col min="1292" max="1535" width="11.42578125" style="2"/>
    <col min="1536" max="1536" width="17.42578125" style="2" customWidth="1"/>
    <col min="1537" max="1537" width="21.7109375" style="2" customWidth="1"/>
    <col min="1538" max="1538" width="9.7109375" style="2" customWidth="1"/>
    <col min="1539" max="1539" width="9.5703125" style="2" customWidth="1"/>
    <col min="1540" max="1540" width="10.85546875" style="2" customWidth="1"/>
    <col min="1541" max="1541" width="11" style="2" customWidth="1"/>
    <col min="1542" max="1542" width="15.7109375" style="2" customWidth="1"/>
    <col min="1543" max="1543" width="10.140625" style="2" customWidth="1"/>
    <col min="1544" max="1544" width="9.5703125" style="2" customWidth="1"/>
    <col min="1545" max="1545" width="0" style="2" hidden="1" customWidth="1"/>
    <col min="1546" max="1546" width="10" style="2" customWidth="1"/>
    <col min="1547" max="1547" width="9.42578125" style="2" customWidth="1"/>
    <col min="1548" max="1791" width="11.42578125" style="2"/>
    <col min="1792" max="1792" width="17.42578125" style="2" customWidth="1"/>
    <col min="1793" max="1793" width="21.7109375" style="2" customWidth="1"/>
    <col min="1794" max="1794" width="9.7109375" style="2" customWidth="1"/>
    <col min="1795" max="1795" width="9.5703125" style="2" customWidth="1"/>
    <col min="1796" max="1796" width="10.85546875" style="2" customWidth="1"/>
    <col min="1797" max="1797" width="11" style="2" customWidth="1"/>
    <col min="1798" max="1798" width="15.7109375" style="2" customWidth="1"/>
    <col min="1799" max="1799" width="10.140625" style="2" customWidth="1"/>
    <col min="1800" max="1800" width="9.5703125" style="2" customWidth="1"/>
    <col min="1801" max="1801" width="0" style="2" hidden="1" customWidth="1"/>
    <col min="1802" max="1802" width="10" style="2" customWidth="1"/>
    <col min="1803" max="1803" width="9.42578125" style="2" customWidth="1"/>
    <col min="1804" max="2047" width="11.42578125" style="2"/>
    <col min="2048" max="2048" width="17.42578125" style="2" customWidth="1"/>
    <col min="2049" max="2049" width="21.7109375" style="2" customWidth="1"/>
    <col min="2050" max="2050" width="9.7109375" style="2" customWidth="1"/>
    <col min="2051" max="2051" width="9.5703125" style="2" customWidth="1"/>
    <col min="2052" max="2052" width="10.85546875" style="2" customWidth="1"/>
    <col min="2053" max="2053" width="11" style="2" customWidth="1"/>
    <col min="2054" max="2054" width="15.7109375" style="2" customWidth="1"/>
    <col min="2055" max="2055" width="10.140625" style="2" customWidth="1"/>
    <col min="2056" max="2056" width="9.5703125" style="2" customWidth="1"/>
    <col min="2057" max="2057" width="0" style="2" hidden="1" customWidth="1"/>
    <col min="2058" max="2058" width="10" style="2" customWidth="1"/>
    <col min="2059" max="2059" width="9.42578125" style="2" customWidth="1"/>
    <col min="2060" max="2303" width="11.42578125" style="2"/>
    <col min="2304" max="2304" width="17.42578125" style="2" customWidth="1"/>
    <col min="2305" max="2305" width="21.7109375" style="2" customWidth="1"/>
    <col min="2306" max="2306" width="9.7109375" style="2" customWidth="1"/>
    <col min="2307" max="2307" width="9.5703125" style="2" customWidth="1"/>
    <col min="2308" max="2308" width="10.85546875" style="2" customWidth="1"/>
    <col min="2309" max="2309" width="11" style="2" customWidth="1"/>
    <col min="2310" max="2310" width="15.7109375" style="2" customWidth="1"/>
    <col min="2311" max="2311" width="10.140625" style="2" customWidth="1"/>
    <col min="2312" max="2312" width="9.5703125" style="2" customWidth="1"/>
    <col min="2313" max="2313" width="0" style="2" hidden="1" customWidth="1"/>
    <col min="2314" max="2314" width="10" style="2" customWidth="1"/>
    <col min="2315" max="2315" width="9.42578125" style="2" customWidth="1"/>
    <col min="2316" max="2559" width="11.42578125" style="2"/>
    <col min="2560" max="2560" width="17.42578125" style="2" customWidth="1"/>
    <col min="2561" max="2561" width="21.7109375" style="2" customWidth="1"/>
    <col min="2562" max="2562" width="9.7109375" style="2" customWidth="1"/>
    <col min="2563" max="2563" width="9.5703125" style="2" customWidth="1"/>
    <col min="2564" max="2564" width="10.85546875" style="2" customWidth="1"/>
    <col min="2565" max="2565" width="11" style="2" customWidth="1"/>
    <col min="2566" max="2566" width="15.7109375" style="2" customWidth="1"/>
    <col min="2567" max="2567" width="10.140625" style="2" customWidth="1"/>
    <col min="2568" max="2568" width="9.5703125" style="2" customWidth="1"/>
    <col min="2569" max="2569" width="0" style="2" hidden="1" customWidth="1"/>
    <col min="2570" max="2570" width="10" style="2" customWidth="1"/>
    <col min="2571" max="2571" width="9.42578125" style="2" customWidth="1"/>
    <col min="2572" max="2815" width="11.42578125" style="2"/>
    <col min="2816" max="2816" width="17.42578125" style="2" customWidth="1"/>
    <col min="2817" max="2817" width="21.7109375" style="2" customWidth="1"/>
    <col min="2818" max="2818" width="9.7109375" style="2" customWidth="1"/>
    <col min="2819" max="2819" width="9.5703125" style="2" customWidth="1"/>
    <col min="2820" max="2820" width="10.85546875" style="2" customWidth="1"/>
    <col min="2821" max="2821" width="11" style="2" customWidth="1"/>
    <col min="2822" max="2822" width="15.7109375" style="2" customWidth="1"/>
    <col min="2823" max="2823" width="10.140625" style="2" customWidth="1"/>
    <col min="2824" max="2824" width="9.5703125" style="2" customWidth="1"/>
    <col min="2825" max="2825" width="0" style="2" hidden="1" customWidth="1"/>
    <col min="2826" max="2826" width="10" style="2" customWidth="1"/>
    <col min="2827" max="2827" width="9.42578125" style="2" customWidth="1"/>
    <col min="2828" max="3071" width="11.42578125" style="2"/>
    <col min="3072" max="3072" width="17.42578125" style="2" customWidth="1"/>
    <col min="3073" max="3073" width="21.7109375" style="2" customWidth="1"/>
    <col min="3074" max="3074" width="9.7109375" style="2" customWidth="1"/>
    <col min="3075" max="3075" width="9.5703125" style="2" customWidth="1"/>
    <col min="3076" max="3076" width="10.85546875" style="2" customWidth="1"/>
    <col min="3077" max="3077" width="11" style="2" customWidth="1"/>
    <col min="3078" max="3078" width="15.7109375" style="2" customWidth="1"/>
    <col min="3079" max="3079" width="10.140625" style="2" customWidth="1"/>
    <col min="3080" max="3080" width="9.5703125" style="2" customWidth="1"/>
    <col min="3081" max="3081" width="0" style="2" hidden="1" customWidth="1"/>
    <col min="3082" max="3082" width="10" style="2" customWidth="1"/>
    <col min="3083" max="3083" width="9.42578125" style="2" customWidth="1"/>
    <col min="3084" max="3327" width="11.42578125" style="2"/>
    <col min="3328" max="3328" width="17.42578125" style="2" customWidth="1"/>
    <col min="3329" max="3329" width="21.7109375" style="2" customWidth="1"/>
    <col min="3330" max="3330" width="9.7109375" style="2" customWidth="1"/>
    <col min="3331" max="3331" width="9.5703125" style="2" customWidth="1"/>
    <col min="3332" max="3332" width="10.85546875" style="2" customWidth="1"/>
    <col min="3333" max="3333" width="11" style="2" customWidth="1"/>
    <col min="3334" max="3334" width="15.7109375" style="2" customWidth="1"/>
    <col min="3335" max="3335" width="10.140625" style="2" customWidth="1"/>
    <col min="3336" max="3336" width="9.5703125" style="2" customWidth="1"/>
    <col min="3337" max="3337" width="0" style="2" hidden="1" customWidth="1"/>
    <col min="3338" max="3338" width="10" style="2" customWidth="1"/>
    <col min="3339" max="3339" width="9.42578125" style="2" customWidth="1"/>
    <col min="3340" max="3583" width="11.42578125" style="2"/>
    <col min="3584" max="3584" width="17.42578125" style="2" customWidth="1"/>
    <col min="3585" max="3585" width="21.7109375" style="2" customWidth="1"/>
    <col min="3586" max="3586" width="9.7109375" style="2" customWidth="1"/>
    <col min="3587" max="3587" width="9.5703125" style="2" customWidth="1"/>
    <col min="3588" max="3588" width="10.85546875" style="2" customWidth="1"/>
    <col min="3589" max="3589" width="11" style="2" customWidth="1"/>
    <col min="3590" max="3590" width="15.7109375" style="2" customWidth="1"/>
    <col min="3591" max="3591" width="10.140625" style="2" customWidth="1"/>
    <col min="3592" max="3592" width="9.5703125" style="2" customWidth="1"/>
    <col min="3593" max="3593" width="0" style="2" hidden="1" customWidth="1"/>
    <col min="3594" max="3594" width="10" style="2" customWidth="1"/>
    <col min="3595" max="3595" width="9.42578125" style="2" customWidth="1"/>
    <col min="3596" max="3839" width="11.42578125" style="2"/>
    <col min="3840" max="3840" width="17.42578125" style="2" customWidth="1"/>
    <col min="3841" max="3841" width="21.7109375" style="2" customWidth="1"/>
    <col min="3842" max="3842" width="9.7109375" style="2" customWidth="1"/>
    <col min="3843" max="3843" width="9.5703125" style="2" customWidth="1"/>
    <col min="3844" max="3844" width="10.85546875" style="2" customWidth="1"/>
    <col min="3845" max="3845" width="11" style="2" customWidth="1"/>
    <col min="3846" max="3846" width="15.7109375" style="2" customWidth="1"/>
    <col min="3847" max="3847" width="10.140625" style="2" customWidth="1"/>
    <col min="3848" max="3848" width="9.5703125" style="2" customWidth="1"/>
    <col min="3849" max="3849" width="0" style="2" hidden="1" customWidth="1"/>
    <col min="3850" max="3850" width="10" style="2" customWidth="1"/>
    <col min="3851" max="3851" width="9.42578125" style="2" customWidth="1"/>
    <col min="3852" max="4095" width="11.42578125" style="2"/>
    <col min="4096" max="4096" width="17.42578125" style="2" customWidth="1"/>
    <col min="4097" max="4097" width="21.7109375" style="2" customWidth="1"/>
    <col min="4098" max="4098" width="9.7109375" style="2" customWidth="1"/>
    <col min="4099" max="4099" width="9.5703125" style="2" customWidth="1"/>
    <col min="4100" max="4100" width="10.85546875" style="2" customWidth="1"/>
    <col min="4101" max="4101" width="11" style="2" customWidth="1"/>
    <col min="4102" max="4102" width="15.7109375" style="2" customWidth="1"/>
    <col min="4103" max="4103" width="10.140625" style="2" customWidth="1"/>
    <col min="4104" max="4104" width="9.5703125" style="2" customWidth="1"/>
    <col min="4105" max="4105" width="0" style="2" hidden="1" customWidth="1"/>
    <col min="4106" max="4106" width="10" style="2" customWidth="1"/>
    <col min="4107" max="4107" width="9.42578125" style="2" customWidth="1"/>
    <col min="4108" max="4351" width="11.42578125" style="2"/>
    <col min="4352" max="4352" width="17.42578125" style="2" customWidth="1"/>
    <col min="4353" max="4353" width="21.7109375" style="2" customWidth="1"/>
    <col min="4354" max="4354" width="9.7109375" style="2" customWidth="1"/>
    <col min="4355" max="4355" width="9.5703125" style="2" customWidth="1"/>
    <col min="4356" max="4356" width="10.85546875" style="2" customWidth="1"/>
    <col min="4357" max="4357" width="11" style="2" customWidth="1"/>
    <col min="4358" max="4358" width="15.7109375" style="2" customWidth="1"/>
    <col min="4359" max="4359" width="10.140625" style="2" customWidth="1"/>
    <col min="4360" max="4360" width="9.5703125" style="2" customWidth="1"/>
    <col min="4361" max="4361" width="0" style="2" hidden="1" customWidth="1"/>
    <col min="4362" max="4362" width="10" style="2" customWidth="1"/>
    <col min="4363" max="4363" width="9.42578125" style="2" customWidth="1"/>
    <col min="4364" max="4607" width="11.42578125" style="2"/>
    <col min="4608" max="4608" width="17.42578125" style="2" customWidth="1"/>
    <col min="4609" max="4609" width="21.7109375" style="2" customWidth="1"/>
    <col min="4610" max="4610" width="9.7109375" style="2" customWidth="1"/>
    <col min="4611" max="4611" width="9.5703125" style="2" customWidth="1"/>
    <col min="4612" max="4612" width="10.85546875" style="2" customWidth="1"/>
    <col min="4613" max="4613" width="11" style="2" customWidth="1"/>
    <col min="4614" max="4614" width="15.7109375" style="2" customWidth="1"/>
    <col min="4615" max="4615" width="10.140625" style="2" customWidth="1"/>
    <col min="4616" max="4616" width="9.5703125" style="2" customWidth="1"/>
    <col min="4617" max="4617" width="0" style="2" hidden="1" customWidth="1"/>
    <col min="4618" max="4618" width="10" style="2" customWidth="1"/>
    <col min="4619" max="4619" width="9.42578125" style="2" customWidth="1"/>
    <col min="4620" max="4863" width="11.42578125" style="2"/>
    <col min="4864" max="4864" width="17.42578125" style="2" customWidth="1"/>
    <col min="4865" max="4865" width="21.7109375" style="2" customWidth="1"/>
    <col min="4866" max="4866" width="9.7109375" style="2" customWidth="1"/>
    <col min="4867" max="4867" width="9.5703125" style="2" customWidth="1"/>
    <col min="4868" max="4868" width="10.85546875" style="2" customWidth="1"/>
    <col min="4869" max="4869" width="11" style="2" customWidth="1"/>
    <col min="4870" max="4870" width="15.7109375" style="2" customWidth="1"/>
    <col min="4871" max="4871" width="10.140625" style="2" customWidth="1"/>
    <col min="4872" max="4872" width="9.5703125" style="2" customWidth="1"/>
    <col min="4873" max="4873" width="0" style="2" hidden="1" customWidth="1"/>
    <col min="4874" max="4874" width="10" style="2" customWidth="1"/>
    <col min="4875" max="4875" width="9.42578125" style="2" customWidth="1"/>
    <col min="4876" max="5119" width="11.42578125" style="2"/>
    <col min="5120" max="5120" width="17.42578125" style="2" customWidth="1"/>
    <col min="5121" max="5121" width="21.7109375" style="2" customWidth="1"/>
    <col min="5122" max="5122" width="9.7109375" style="2" customWidth="1"/>
    <col min="5123" max="5123" width="9.5703125" style="2" customWidth="1"/>
    <col min="5124" max="5124" width="10.85546875" style="2" customWidth="1"/>
    <col min="5125" max="5125" width="11" style="2" customWidth="1"/>
    <col min="5126" max="5126" width="15.7109375" style="2" customWidth="1"/>
    <col min="5127" max="5127" width="10.140625" style="2" customWidth="1"/>
    <col min="5128" max="5128" width="9.5703125" style="2" customWidth="1"/>
    <col min="5129" max="5129" width="0" style="2" hidden="1" customWidth="1"/>
    <col min="5130" max="5130" width="10" style="2" customWidth="1"/>
    <col min="5131" max="5131" width="9.42578125" style="2" customWidth="1"/>
    <col min="5132" max="5375" width="11.42578125" style="2"/>
    <col min="5376" max="5376" width="17.42578125" style="2" customWidth="1"/>
    <col min="5377" max="5377" width="21.7109375" style="2" customWidth="1"/>
    <col min="5378" max="5378" width="9.7109375" style="2" customWidth="1"/>
    <col min="5379" max="5379" width="9.5703125" style="2" customWidth="1"/>
    <col min="5380" max="5380" width="10.85546875" style="2" customWidth="1"/>
    <col min="5381" max="5381" width="11" style="2" customWidth="1"/>
    <col min="5382" max="5382" width="15.7109375" style="2" customWidth="1"/>
    <col min="5383" max="5383" width="10.140625" style="2" customWidth="1"/>
    <col min="5384" max="5384" width="9.5703125" style="2" customWidth="1"/>
    <col min="5385" max="5385" width="0" style="2" hidden="1" customWidth="1"/>
    <col min="5386" max="5386" width="10" style="2" customWidth="1"/>
    <col min="5387" max="5387" width="9.42578125" style="2" customWidth="1"/>
    <col min="5388" max="5631" width="11.42578125" style="2"/>
    <col min="5632" max="5632" width="17.42578125" style="2" customWidth="1"/>
    <col min="5633" max="5633" width="21.7109375" style="2" customWidth="1"/>
    <col min="5634" max="5634" width="9.7109375" style="2" customWidth="1"/>
    <col min="5635" max="5635" width="9.5703125" style="2" customWidth="1"/>
    <col min="5636" max="5636" width="10.85546875" style="2" customWidth="1"/>
    <col min="5637" max="5637" width="11" style="2" customWidth="1"/>
    <col min="5638" max="5638" width="15.7109375" style="2" customWidth="1"/>
    <col min="5639" max="5639" width="10.140625" style="2" customWidth="1"/>
    <col min="5640" max="5640" width="9.5703125" style="2" customWidth="1"/>
    <col min="5641" max="5641" width="0" style="2" hidden="1" customWidth="1"/>
    <col min="5642" max="5642" width="10" style="2" customWidth="1"/>
    <col min="5643" max="5643" width="9.42578125" style="2" customWidth="1"/>
    <col min="5644" max="5887" width="11.42578125" style="2"/>
    <col min="5888" max="5888" width="17.42578125" style="2" customWidth="1"/>
    <col min="5889" max="5889" width="21.7109375" style="2" customWidth="1"/>
    <col min="5890" max="5890" width="9.7109375" style="2" customWidth="1"/>
    <col min="5891" max="5891" width="9.5703125" style="2" customWidth="1"/>
    <col min="5892" max="5892" width="10.85546875" style="2" customWidth="1"/>
    <col min="5893" max="5893" width="11" style="2" customWidth="1"/>
    <col min="5894" max="5894" width="15.7109375" style="2" customWidth="1"/>
    <col min="5895" max="5895" width="10.140625" style="2" customWidth="1"/>
    <col min="5896" max="5896" width="9.5703125" style="2" customWidth="1"/>
    <col min="5897" max="5897" width="0" style="2" hidden="1" customWidth="1"/>
    <col min="5898" max="5898" width="10" style="2" customWidth="1"/>
    <col min="5899" max="5899" width="9.42578125" style="2" customWidth="1"/>
    <col min="5900" max="6143" width="11.42578125" style="2"/>
    <col min="6144" max="6144" width="17.42578125" style="2" customWidth="1"/>
    <col min="6145" max="6145" width="21.7109375" style="2" customWidth="1"/>
    <col min="6146" max="6146" width="9.7109375" style="2" customWidth="1"/>
    <col min="6147" max="6147" width="9.5703125" style="2" customWidth="1"/>
    <col min="6148" max="6148" width="10.85546875" style="2" customWidth="1"/>
    <col min="6149" max="6149" width="11" style="2" customWidth="1"/>
    <col min="6150" max="6150" width="15.7109375" style="2" customWidth="1"/>
    <col min="6151" max="6151" width="10.140625" style="2" customWidth="1"/>
    <col min="6152" max="6152" width="9.5703125" style="2" customWidth="1"/>
    <col min="6153" max="6153" width="0" style="2" hidden="1" customWidth="1"/>
    <col min="6154" max="6154" width="10" style="2" customWidth="1"/>
    <col min="6155" max="6155" width="9.42578125" style="2" customWidth="1"/>
    <col min="6156" max="6399" width="11.42578125" style="2"/>
    <col min="6400" max="6400" width="17.42578125" style="2" customWidth="1"/>
    <col min="6401" max="6401" width="21.7109375" style="2" customWidth="1"/>
    <col min="6402" max="6402" width="9.7109375" style="2" customWidth="1"/>
    <col min="6403" max="6403" width="9.5703125" style="2" customWidth="1"/>
    <col min="6404" max="6404" width="10.85546875" style="2" customWidth="1"/>
    <col min="6405" max="6405" width="11" style="2" customWidth="1"/>
    <col min="6406" max="6406" width="15.7109375" style="2" customWidth="1"/>
    <col min="6407" max="6407" width="10.140625" style="2" customWidth="1"/>
    <col min="6408" max="6408" width="9.5703125" style="2" customWidth="1"/>
    <col min="6409" max="6409" width="0" style="2" hidden="1" customWidth="1"/>
    <col min="6410" max="6410" width="10" style="2" customWidth="1"/>
    <col min="6411" max="6411" width="9.42578125" style="2" customWidth="1"/>
    <col min="6412" max="6655" width="11.42578125" style="2"/>
    <col min="6656" max="6656" width="17.42578125" style="2" customWidth="1"/>
    <col min="6657" max="6657" width="21.7109375" style="2" customWidth="1"/>
    <col min="6658" max="6658" width="9.7109375" style="2" customWidth="1"/>
    <col min="6659" max="6659" width="9.5703125" style="2" customWidth="1"/>
    <col min="6660" max="6660" width="10.85546875" style="2" customWidth="1"/>
    <col min="6661" max="6661" width="11" style="2" customWidth="1"/>
    <col min="6662" max="6662" width="15.7109375" style="2" customWidth="1"/>
    <col min="6663" max="6663" width="10.140625" style="2" customWidth="1"/>
    <col min="6664" max="6664" width="9.5703125" style="2" customWidth="1"/>
    <col min="6665" max="6665" width="0" style="2" hidden="1" customWidth="1"/>
    <col min="6666" max="6666" width="10" style="2" customWidth="1"/>
    <col min="6667" max="6667" width="9.42578125" style="2" customWidth="1"/>
    <col min="6668" max="6911" width="11.42578125" style="2"/>
    <col min="6912" max="6912" width="17.42578125" style="2" customWidth="1"/>
    <col min="6913" max="6913" width="21.7109375" style="2" customWidth="1"/>
    <col min="6914" max="6914" width="9.7109375" style="2" customWidth="1"/>
    <col min="6915" max="6915" width="9.5703125" style="2" customWidth="1"/>
    <col min="6916" max="6916" width="10.85546875" style="2" customWidth="1"/>
    <col min="6917" max="6917" width="11" style="2" customWidth="1"/>
    <col min="6918" max="6918" width="15.7109375" style="2" customWidth="1"/>
    <col min="6919" max="6919" width="10.140625" style="2" customWidth="1"/>
    <col min="6920" max="6920" width="9.5703125" style="2" customWidth="1"/>
    <col min="6921" max="6921" width="0" style="2" hidden="1" customWidth="1"/>
    <col min="6922" max="6922" width="10" style="2" customWidth="1"/>
    <col min="6923" max="6923" width="9.42578125" style="2" customWidth="1"/>
    <col min="6924" max="7167" width="11.42578125" style="2"/>
    <col min="7168" max="7168" width="17.42578125" style="2" customWidth="1"/>
    <col min="7169" max="7169" width="21.7109375" style="2" customWidth="1"/>
    <col min="7170" max="7170" width="9.7109375" style="2" customWidth="1"/>
    <col min="7171" max="7171" width="9.5703125" style="2" customWidth="1"/>
    <col min="7172" max="7172" width="10.85546875" style="2" customWidth="1"/>
    <col min="7173" max="7173" width="11" style="2" customWidth="1"/>
    <col min="7174" max="7174" width="15.7109375" style="2" customWidth="1"/>
    <col min="7175" max="7175" width="10.140625" style="2" customWidth="1"/>
    <col min="7176" max="7176" width="9.5703125" style="2" customWidth="1"/>
    <col min="7177" max="7177" width="0" style="2" hidden="1" customWidth="1"/>
    <col min="7178" max="7178" width="10" style="2" customWidth="1"/>
    <col min="7179" max="7179" width="9.42578125" style="2" customWidth="1"/>
    <col min="7180" max="7423" width="11.42578125" style="2"/>
    <col min="7424" max="7424" width="17.42578125" style="2" customWidth="1"/>
    <col min="7425" max="7425" width="21.7109375" style="2" customWidth="1"/>
    <col min="7426" max="7426" width="9.7109375" style="2" customWidth="1"/>
    <col min="7427" max="7427" width="9.5703125" style="2" customWidth="1"/>
    <col min="7428" max="7428" width="10.85546875" style="2" customWidth="1"/>
    <col min="7429" max="7429" width="11" style="2" customWidth="1"/>
    <col min="7430" max="7430" width="15.7109375" style="2" customWidth="1"/>
    <col min="7431" max="7431" width="10.140625" style="2" customWidth="1"/>
    <col min="7432" max="7432" width="9.5703125" style="2" customWidth="1"/>
    <col min="7433" max="7433" width="0" style="2" hidden="1" customWidth="1"/>
    <col min="7434" max="7434" width="10" style="2" customWidth="1"/>
    <col min="7435" max="7435" width="9.42578125" style="2" customWidth="1"/>
    <col min="7436" max="7679" width="11.42578125" style="2"/>
    <col min="7680" max="7680" width="17.42578125" style="2" customWidth="1"/>
    <col min="7681" max="7681" width="21.7109375" style="2" customWidth="1"/>
    <col min="7682" max="7682" width="9.7109375" style="2" customWidth="1"/>
    <col min="7683" max="7683" width="9.5703125" style="2" customWidth="1"/>
    <col min="7684" max="7684" width="10.85546875" style="2" customWidth="1"/>
    <col min="7685" max="7685" width="11" style="2" customWidth="1"/>
    <col min="7686" max="7686" width="15.7109375" style="2" customWidth="1"/>
    <col min="7687" max="7687" width="10.140625" style="2" customWidth="1"/>
    <col min="7688" max="7688" width="9.5703125" style="2" customWidth="1"/>
    <col min="7689" max="7689" width="0" style="2" hidden="1" customWidth="1"/>
    <col min="7690" max="7690" width="10" style="2" customWidth="1"/>
    <col min="7691" max="7691" width="9.42578125" style="2" customWidth="1"/>
    <col min="7692" max="7935" width="11.42578125" style="2"/>
    <col min="7936" max="7936" width="17.42578125" style="2" customWidth="1"/>
    <col min="7937" max="7937" width="21.7109375" style="2" customWidth="1"/>
    <col min="7938" max="7938" width="9.7109375" style="2" customWidth="1"/>
    <col min="7939" max="7939" width="9.5703125" style="2" customWidth="1"/>
    <col min="7940" max="7940" width="10.85546875" style="2" customWidth="1"/>
    <col min="7941" max="7941" width="11" style="2" customWidth="1"/>
    <col min="7942" max="7942" width="15.7109375" style="2" customWidth="1"/>
    <col min="7943" max="7943" width="10.140625" style="2" customWidth="1"/>
    <col min="7944" max="7944" width="9.5703125" style="2" customWidth="1"/>
    <col min="7945" max="7945" width="0" style="2" hidden="1" customWidth="1"/>
    <col min="7946" max="7946" width="10" style="2" customWidth="1"/>
    <col min="7947" max="7947" width="9.42578125" style="2" customWidth="1"/>
    <col min="7948" max="8191" width="11.42578125" style="2"/>
    <col min="8192" max="8192" width="17.42578125" style="2" customWidth="1"/>
    <col min="8193" max="8193" width="21.7109375" style="2" customWidth="1"/>
    <col min="8194" max="8194" width="9.7109375" style="2" customWidth="1"/>
    <col min="8195" max="8195" width="9.5703125" style="2" customWidth="1"/>
    <col min="8196" max="8196" width="10.85546875" style="2" customWidth="1"/>
    <col min="8197" max="8197" width="11" style="2" customWidth="1"/>
    <col min="8198" max="8198" width="15.7109375" style="2" customWidth="1"/>
    <col min="8199" max="8199" width="10.140625" style="2" customWidth="1"/>
    <col min="8200" max="8200" width="9.5703125" style="2" customWidth="1"/>
    <col min="8201" max="8201" width="0" style="2" hidden="1" customWidth="1"/>
    <col min="8202" max="8202" width="10" style="2" customWidth="1"/>
    <col min="8203" max="8203" width="9.42578125" style="2" customWidth="1"/>
    <col min="8204" max="8447" width="11.42578125" style="2"/>
    <col min="8448" max="8448" width="17.42578125" style="2" customWidth="1"/>
    <col min="8449" max="8449" width="21.7109375" style="2" customWidth="1"/>
    <col min="8450" max="8450" width="9.7109375" style="2" customWidth="1"/>
    <col min="8451" max="8451" width="9.5703125" style="2" customWidth="1"/>
    <col min="8452" max="8452" width="10.85546875" style="2" customWidth="1"/>
    <col min="8453" max="8453" width="11" style="2" customWidth="1"/>
    <col min="8454" max="8454" width="15.7109375" style="2" customWidth="1"/>
    <col min="8455" max="8455" width="10.140625" style="2" customWidth="1"/>
    <col min="8456" max="8456" width="9.5703125" style="2" customWidth="1"/>
    <col min="8457" max="8457" width="0" style="2" hidden="1" customWidth="1"/>
    <col min="8458" max="8458" width="10" style="2" customWidth="1"/>
    <col min="8459" max="8459" width="9.42578125" style="2" customWidth="1"/>
    <col min="8460" max="8703" width="11.42578125" style="2"/>
    <col min="8704" max="8704" width="17.42578125" style="2" customWidth="1"/>
    <col min="8705" max="8705" width="21.7109375" style="2" customWidth="1"/>
    <col min="8706" max="8706" width="9.7109375" style="2" customWidth="1"/>
    <col min="8707" max="8707" width="9.5703125" style="2" customWidth="1"/>
    <col min="8708" max="8708" width="10.85546875" style="2" customWidth="1"/>
    <col min="8709" max="8709" width="11" style="2" customWidth="1"/>
    <col min="8710" max="8710" width="15.7109375" style="2" customWidth="1"/>
    <col min="8711" max="8711" width="10.140625" style="2" customWidth="1"/>
    <col min="8712" max="8712" width="9.5703125" style="2" customWidth="1"/>
    <col min="8713" max="8713" width="0" style="2" hidden="1" customWidth="1"/>
    <col min="8714" max="8714" width="10" style="2" customWidth="1"/>
    <col min="8715" max="8715" width="9.42578125" style="2" customWidth="1"/>
    <col min="8716" max="8959" width="11.42578125" style="2"/>
    <col min="8960" max="8960" width="17.42578125" style="2" customWidth="1"/>
    <col min="8961" max="8961" width="21.7109375" style="2" customWidth="1"/>
    <col min="8962" max="8962" width="9.7109375" style="2" customWidth="1"/>
    <col min="8963" max="8963" width="9.5703125" style="2" customWidth="1"/>
    <col min="8964" max="8964" width="10.85546875" style="2" customWidth="1"/>
    <col min="8965" max="8965" width="11" style="2" customWidth="1"/>
    <col min="8966" max="8966" width="15.7109375" style="2" customWidth="1"/>
    <col min="8967" max="8967" width="10.140625" style="2" customWidth="1"/>
    <col min="8968" max="8968" width="9.5703125" style="2" customWidth="1"/>
    <col min="8969" max="8969" width="0" style="2" hidden="1" customWidth="1"/>
    <col min="8970" max="8970" width="10" style="2" customWidth="1"/>
    <col min="8971" max="8971" width="9.42578125" style="2" customWidth="1"/>
    <col min="8972" max="9215" width="11.42578125" style="2"/>
    <col min="9216" max="9216" width="17.42578125" style="2" customWidth="1"/>
    <col min="9217" max="9217" width="21.7109375" style="2" customWidth="1"/>
    <col min="9218" max="9218" width="9.7109375" style="2" customWidth="1"/>
    <col min="9219" max="9219" width="9.5703125" style="2" customWidth="1"/>
    <col min="9220" max="9220" width="10.85546875" style="2" customWidth="1"/>
    <col min="9221" max="9221" width="11" style="2" customWidth="1"/>
    <col min="9222" max="9222" width="15.7109375" style="2" customWidth="1"/>
    <col min="9223" max="9223" width="10.140625" style="2" customWidth="1"/>
    <col min="9224" max="9224" width="9.5703125" style="2" customWidth="1"/>
    <col min="9225" max="9225" width="0" style="2" hidden="1" customWidth="1"/>
    <col min="9226" max="9226" width="10" style="2" customWidth="1"/>
    <col min="9227" max="9227" width="9.42578125" style="2" customWidth="1"/>
    <col min="9228" max="9471" width="11.42578125" style="2"/>
    <col min="9472" max="9472" width="17.42578125" style="2" customWidth="1"/>
    <col min="9473" max="9473" width="21.7109375" style="2" customWidth="1"/>
    <col min="9474" max="9474" width="9.7109375" style="2" customWidth="1"/>
    <col min="9475" max="9475" width="9.5703125" style="2" customWidth="1"/>
    <col min="9476" max="9476" width="10.85546875" style="2" customWidth="1"/>
    <col min="9477" max="9477" width="11" style="2" customWidth="1"/>
    <col min="9478" max="9478" width="15.7109375" style="2" customWidth="1"/>
    <col min="9479" max="9479" width="10.140625" style="2" customWidth="1"/>
    <col min="9480" max="9480" width="9.5703125" style="2" customWidth="1"/>
    <col min="9481" max="9481" width="0" style="2" hidden="1" customWidth="1"/>
    <col min="9482" max="9482" width="10" style="2" customWidth="1"/>
    <col min="9483" max="9483" width="9.42578125" style="2" customWidth="1"/>
    <col min="9484" max="9727" width="11.42578125" style="2"/>
    <col min="9728" max="9728" width="17.42578125" style="2" customWidth="1"/>
    <col min="9729" max="9729" width="21.7109375" style="2" customWidth="1"/>
    <col min="9730" max="9730" width="9.7109375" style="2" customWidth="1"/>
    <col min="9731" max="9731" width="9.5703125" style="2" customWidth="1"/>
    <col min="9732" max="9732" width="10.85546875" style="2" customWidth="1"/>
    <col min="9733" max="9733" width="11" style="2" customWidth="1"/>
    <col min="9734" max="9734" width="15.7109375" style="2" customWidth="1"/>
    <col min="9735" max="9735" width="10.140625" style="2" customWidth="1"/>
    <col min="9736" max="9736" width="9.5703125" style="2" customWidth="1"/>
    <col min="9737" max="9737" width="0" style="2" hidden="1" customWidth="1"/>
    <col min="9738" max="9738" width="10" style="2" customWidth="1"/>
    <col min="9739" max="9739" width="9.42578125" style="2" customWidth="1"/>
    <col min="9740" max="9983" width="11.42578125" style="2"/>
    <col min="9984" max="9984" width="17.42578125" style="2" customWidth="1"/>
    <col min="9985" max="9985" width="21.7109375" style="2" customWidth="1"/>
    <col min="9986" max="9986" width="9.7109375" style="2" customWidth="1"/>
    <col min="9987" max="9987" width="9.5703125" style="2" customWidth="1"/>
    <col min="9988" max="9988" width="10.85546875" style="2" customWidth="1"/>
    <col min="9989" max="9989" width="11" style="2" customWidth="1"/>
    <col min="9990" max="9990" width="15.7109375" style="2" customWidth="1"/>
    <col min="9991" max="9991" width="10.140625" style="2" customWidth="1"/>
    <col min="9992" max="9992" width="9.5703125" style="2" customWidth="1"/>
    <col min="9993" max="9993" width="0" style="2" hidden="1" customWidth="1"/>
    <col min="9994" max="9994" width="10" style="2" customWidth="1"/>
    <col min="9995" max="9995" width="9.42578125" style="2" customWidth="1"/>
    <col min="9996" max="10239" width="11.42578125" style="2"/>
    <col min="10240" max="10240" width="17.42578125" style="2" customWidth="1"/>
    <col min="10241" max="10241" width="21.7109375" style="2" customWidth="1"/>
    <col min="10242" max="10242" width="9.7109375" style="2" customWidth="1"/>
    <col min="10243" max="10243" width="9.5703125" style="2" customWidth="1"/>
    <col min="10244" max="10244" width="10.85546875" style="2" customWidth="1"/>
    <col min="10245" max="10245" width="11" style="2" customWidth="1"/>
    <col min="10246" max="10246" width="15.7109375" style="2" customWidth="1"/>
    <col min="10247" max="10247" width="10.140625" style="2" customWidth="1"/>
    <col min="10248" max="10248" width="9.5703125" style="2" customWidth="1"/>
    <col min="10249" max="10249" width="0" style="2" hidden="1" customWidth="1"/>
    <col min="10250" max="10250" width="10" style="2" customWidth="1"/>
    <col min="10251" max="10251" width="9.42578125" style="2" customWidth="1"/>
    <col min="10252" max="10495" width="11.42578125" style="2"/>
    <col min="10496" max="10496" width="17.42578125" style="2" customWidth="1"/>
    <col min="10497" max="10497" width="21.7109375" style="2" customWidth="1"/>
    <col min="10498" max="10498" width="9.7109375" style="2" customWidth="1"/>
    <col min="10499" max="10499" width="9.5703125" style="2" customWidth="1"/>
    <col min="10500" max="10500" width="10.85546875" style="2" customWidth="1"/>
    <col min="10501" max="10501" width="11" style="2" customWidth="1"/>
    <col min="10502" max="10502" width="15.7109375" style="2" customWidth="1"/>
    <col min="10503" max="10503" width="10.140625" style="2" customWidth="1"/>
    <col min="10504" max="10504" width="9.5703125" style="2" customWidth="1"/>
    <col min="10505" max="10505" width="0" style="2" hidden="1" customWidth="1"/>
    <col min="10506" max="10506" width="10" style="2" customWidth="1"/>
    <col min="10507" max="10507" width="9.42578125" style="2" customWidth="1"/>
    <col min="10508" max="10751" width="11.42578125" style="2"/>
    <col min="10752" max="10752" width="17.42578125" style="2" customWidth="1"/>
    <col min="10753" max="10753" width="21.7109375" style="2" customWidth="1"/>
    <col min="10754" max="10754" width="9.7109375" style="2" customWidth="1"/>
    <col min="10755" max="10755" width="9.5703125" style="2" customWidth="1"/>
    <col min="10756" max="10756" width="10.85546875" style="2" customWidth="1"/>
    <col min="10757" max="10757" width="11" style="2" customWidth="1"/>
    <col min="10758" max="10758" width="15.7109375" style="2" customWidth="1"/>
    <col min="10759" max="10759" width="10.140625" style="2" customWidth="1"/>
    <col min="10760" max="10760" width="9.5703125" style="2" customWidth="1"/>
    <col min="10761" max="10761" width="0" style="2" hidden="1" customWidth="1"/>
    <col min="10762" max="10762" width="10" style="2" customWidth="1"/>
    <col min="10763" max="10763" width="9.42578125" style="2" customWidth="1"/>
    <col min="10764" max="11007" width="11.42578125" style="2"/>
    <col min="11008" max="11008" width="17.42578125" style="2" customWidth="1"/>
    <col min="11009" max="11009" width="21.7109375" style="2" customWidth="1"/>
    <col min="11010" max="11010" width="9.7109375" style="2" customWidth="1"/>
    <col min="11011" max="11011" width="9.5703125" style="2" customWidth="1"/>
    <col min="11012" max="11012" width="10.85546875" style="2" customWidth="1"/>
    <col min="11013" max="11013" width="11" style="2" customWidth="1"/>
    <col min="11014" max="11014" width="15.7109375" style="2" customWidth="1"/>
    <col min="11015" max="11015" width="10.140625" style="2" customWidth="1"/>
    <col min="11016" max="11016" width="9.5703125" style="2" customWidth="1"/>
    <col min="11017" max="11017" width="0" style="2" hidden="1" customWidth="1"/>
    <col min="11018" max="11018" width="10" style="2" customWidth="1"/>
    <col min="11019" max="11019" width="9.42578125" style="2" customWidth="1"/>
    <col min="11020" max="11263" width="11.42578125" style="2"/>
    <col min="11264" max="11264" width="17.42578125" style="2" customWidth="1"/>
    <col min="11265" max="11265" width="21.7109375" style="2" customWidth="1"/>
    <col min="11266" max="11266" width="9.7109375" style="2" customWidth="1"/>
    <col min="11267" max="11267" width="9.5703125" style="2" customWidth="1"/>
    <col min="11268" max="11268" width="10.85546875" style="2" customWidth="1"/>
    <col min="11269" max="11269" width="11" style="2" customWidth="1"/>
    <col min="11270" max="11270" width="15.7109375" style="2" customWidth="1"/>
    <col min="11271" max="11271" width="10.140625" style="2" customWidth="1"/>
    <col min="11272" max="11272" width="9.5703125" style="2" customWidth="1"/>
    <col min="11273" max="11273" width="0" style="2" hidden="1" customWidth="1"/>
    <col min="11274" max="11274" width="10" style="2" customWidth="1"/>
    <col min="11275" max="11275" width="9.42578125" style="2" customWidth="1"/>
    <col min="11276" max="11519" width="11.42578125" style="2"/>
    <col min="11520" max="11520" width="17.42578125" style="2" customWidth="1"/>
    <col min="11521" max="11521" width="21.7109375" style="2" customWidth="1"/>
    <col min="11522" max="11522" width="9.7109375" style="2" customWidth="1"/>
    <col min="11523" max="11523" width="9.5703125" style="2" customWidth="1"/>
    <col min="11524" max="11524" width="10.85546875" style="2" customWidth="1"/>
    <col min="11525" max="11525" width="11" style="2" customWidth="1"/>
    <col min="11526" max="11526" width="15.7109375" style="2" customWidth="1"/>
    <col min="11527" max="11527" width="10.140625" style="2" customWidth="1"/>
    <col min="11528" max="11528" width="9.5703125" style="2" customWidth="1"/>
    <col min="11529" max="11529" width="0" style="2" hidden="1" customWidth="1"/>
    <col min="11530" max="11530" width="10" style="2" customWidth="1"/>
    <col min="11531" max="11531" width="9.42578125" style="2" customWidth="1"/>
    <col min="11532" max="11775" width="11.42578125" style="2"/>
    <col min="11776" max="11776" width="17.42578125" style="2" customWidth="1"/>
    <col min="11777" max="11777" width="21.7109375" style="2" customWidth="1"/>
    <col min="11778" max="11778" width="9.7109375" style="2" customWidth="1"/>
    <col min="11779" max="11779" width="9.5703125" style="2" customWidth="1"/>
    <col min="11780" max="11780" width="10.85546875" style="2" customWidth="1"/>
    <col min="11781" max="11781" width="11" style="2" customWidth="1"/>
    <col min="11782" max="11782" width="15.7109375" style="2" customWidth="1"/>
    <col min="11783" max="11783" width="10.140625" style="2" customWidth="1"/>
    <col min="11784" max="11784" width="9.5703125" style="2" customWidth="1"/>
    <col min="11785" max="11785" width="0" style="2" hidden="1" customWidth="1"/>
    <col min="11786" max="11786" width="10" style="2" customWidth="1"/>
    <col min="11787" max="11787" width="9.42578125" style="2" customWidth="1"/>
    <col min="11788" max="12031" width="11.42578125" style="2"/>
    <col min="12032" max="12032" width="17.42578125" style="2" customWidth="1"/>
    <col min="12033" max="12033" width="21.7109375" style="2" customWidth="1"/>
    <col min="12034" max="12034" width="9.7109375" style="2" customWidth="1"/>
    <col min="12035" max="12035" width="9.5703125" style="2" customWidth="1"/>
    <col min="12036" max="12036" width="10.85546875" style="2" customWidth="1"/>
    <col min="12037" max="12037" width="11" style="2" customWidth="1"/>
    <col min="12038" max="12038" width="15.7109375" style="2" customWidth="1"/>
    <col min="12039" max="12039" width="10.140625" style="2" customWidth="1"/>
    <col min="12040" max="12040" width="9.5703125" style="2" customWidth="1"/>
    <col min="12041" max="12041" width="0" style="2" hidden="1" customWidth="1"/>
    <col min="12042" max="12042" width="10" style="2" customWidth="1"/>
    <col min="12043" max="12043" width="9.42578125" style="2" customWidth="1"/>
    <col min="12044" max="12287" width="11.42578125" style="2"/>
    <col min="12288" max="12288" width="17.42578125" style="2" customWidth="1"/>
    <col min="12289" max="12289" width="21.7109375" style="2" customWidth="1"/>
    <col min="12290" max="12290" width="9.7109375" style="2" customWidth="1"/>
    <col min="12291" max="12291" width="9.5703125" style="2" customWidth="1"/>
    <col min="12292" max="12292" width="10.85546875" style="2" customWidth="1"/>
    <col min="12293" max="12293" width="11" style="2" customWidth="1"/>
    <col min="12294" max="12294" width="15.7109375" style="2" customWidth="1"/>
    <col min="12295" max="12295" width="10.140625" style="2" customWidth="1"/>
    <col min="12296" max="12296" width="9.5703125" style="2" customWidth="1"/>
    <col min="12297" max="12297" width="0" style="2" hidden="1" customWidth="1"/>
    <col min="12298" max="12298" width="10" style="2" customWidth="1"/>
    <col min="12299" max="12299" width="9.42578125" style="2" customWidth="1"/>
    <col min="12300" max="12543" width="11.42578125" style="2"/>
    <col min="12544" max="12544" width="17.42578125" style="2" customWidth="1"/>
    <col min="12545" max="12545" width="21.7109375" style="2" customWidth="1"/>
    <col min="12546" max="12546" width="9.7109375" style="2" customWidth="1"/>
    <col min="12547" max="12547" width="9.5703125" style="2" customWidth="1"/>
    <col min="12548" max="12548" width="10.85546875" style="2" customWidth="1"/>
    <col min="12549" max="12549" width="11" style="2" customWidth="1"/>
    <col min="12550" max="12550" width="15.7109375" style="2" customWidth="1"/>
    <col min="12551" max="12551" width="10.140625" style="2" customWidth="1"/>
    <col min="12552" max="12552" width="9.5703125" style="2" customWidth="1"/>
    <col min="12553" max="12553" width="0" style="2" hidden="1" customWidth="1"/>
    <col min="12554" max="12554" width="10" style="2" customWidth="1"/>
    <col min="12555" max="12555" width="9.42578125" style="2" customWidth="1"/>
    <col min="12556" max="12799" width="11.42578125" style="2"/>
    <col min="12800" max="12800" width="17.42578125" style="2" customWidth="1"/>
    <col min="12801" max="12801" width="21.7109375" style="2" customWidth="1"/>
    <col min="12802" max="12802" width="9.7109375" style="2" customWidth="1"/>
    <col min="12803" max="12803" width="9.5703125" style="2" customWidth="1"/>
    <col min="12804" max="12804" width="10.85546875" style="2" customWidth="1"/>
    <col min="12805" max="12805" width="11" style="2" customWidth="1"/>
    <col min="12806" max="12806" width="15.7109375" style="2" customWidth="1"/>
    <col min="12807" max="12807" width="10.140625" style="2" customWidth="1"/>
    <col min="12808" max="12808" width="9.5703125" style="2" customWidth="1"/>
    <col min="12809" max="12809" width="0" style="2" hidden="1" customWidth="1"/>
    <col min="12810" max="12810" width="10" style="2" customWidth="1"/>
    <col min="12811" max="12811" width="9.42578125" style="2" customWidth="1"/>
    <col min="12812" max="13055" width="11.42578125" style="2"/>
    <col min="13056" max="13056" width="17.42578125" style="2" customWidth="1"/>
    <col min="13057" max="13057" width="21.7109375" style="2" customWidth="1"/>
    <col min="13058" max="13058" width="9.7109375" style="2" customWidth="1"/>
    <col min="13059" max="13059" width="9.5703125" style="2" customWidth="1"/>
    <col min="13060" max="13060" width="10.85546875" style="2" customWidth="1"/>
    <col min="13061" max="13061" width="11" style="2" customWidth="1"/>
    <col min="13062" max="13062" width="15.7109375" style="2" customWidth="1"/>
    <col min="13063" max="13063" width="10.140625" style="2" customWidth="1"/>
    <col min="13064" max="13064" width="9.5703125" style="2" customWidth="1"/>
    <col min="13065" max="13065" width="0" style="2" hidden="1" customWidth="1"/>
    <col min="13066" max="13066" width="10" style="2" customWidth="1"/>
    <col min="13067" max="13067" width="9.42578125" style="2" customWidth="1"/>
    <col min="13068" max="13311" width="11.42578125" style="2"/>
    <col min="13312" max="13312" width="17.42578125" style="2" customWidth="1"/>
    <col min="13313" max="13313" width="21.7109375" style="2" customWidth="1"/>
    <col min="13314" max="13314" width="9.7109375" style="2" customWidth="1"/>
    <col min="13315" max="13315" width="9.5703125" style="2" customWidth="1"/>
    <col min="13316" max="13316" width="10.85546875" style="2" customWidth="1"/>
    <col min="13317" max="13317" width="11" style="2" customWidth="1"/>
    <col min="13318" max="13318" width="15.7109375" style="2" customWidth="1"/>
    <col min="13319" max="13319" width="10.140625" style="2" customWidth="1"/>
    <col min="13320" max="13320" width="9.5703125" style="2" customWidth="1"/>
    <col min="13321" max="13321" width="0" style="2" hidden="1" customWidth="1"/>
    <col min="13322" max="13322" width="10" style="2" customWidth="1"/>
    <col min="13323" max="13323" width="9.42578125" style="2" customWidth="1"/>
    <col min="13324" max="13567" width="11.42578125" style="2"/>
    <col min="13568" max="13568" width="17.42578125" style="2" customWidth="1"/>
    <col min="13569" max="13569" width="21.7109375" style="2" customWidth="1"/>
    <col min="13570" max="13570" width="9.7109375" style="2" customWidth="1"/>
    <col min="13571" max="13571" width="9.5703125" style="2" customWidth="1"/>
    <col min="13572" max="13572" width="10.85546875" style="2" customWidth="1"/>
    <col min="13573" max="13573" width="11" style="2" customWidth="1"/>
    <col min="13574" max="13574" width="15.7109375" style="2" customWidth="1"/>
    <col min="13575" max="13575" width="10.140625" style="2" customWidth="1"/>
    <col min="13576" max="13576" width="9.5703125" style="2" customWidth="1"/>
    <col min="13577" max="13577" width="0" style="2" hidden="1" customWidth="1"/>
    <col min="13578" max="13578" width="10" style="2" customWidth="1"/>
    <col min="13579" max="13579" width="9.42578125" style="2" customWidth="1"/>
    <col min="13580" max="13823" width="11.42578125" style="2"/>
    <col min="13824" max="13824" width="17.42578125" style="2" customWidth="1"/>
    <col min="13825" max="13825" width="21.7109375" style="2" customWidth="1"/>
    <col min="13826" max="13826" width="9.7109375" style="2" customWidth="1"/>
    <col min="13827" max="13827" width="9.5703125" style="2" customWidth="1"/>
    <col min="13828" max="13828" width="10.85546875" style="2" customWidth="1"/>
    <col min="13829" max="13829" width="11" style="2" customWidth="1"/>
    <col min="13830" max="13830" width="15.7109375" style="2" customWidth="1"/>
    <col min="13831" max="13831" width="10.140625" style="2" customWidth="1"/>
    <col min="13832" max="13832" width="9.5703125" style="2" customWidth="1"/>
    <col min="13833" max="13833" width="0" style="2" hidden="1" customWidth="1"/>
    <col min="13834" max="13834" width="10" style="2" customWidth="1"/>
    <col min="13835" max="13835" width="9.42578125" style="2" customWidth="1"/>
    <col min="13836" max="14079" width="11.42578125" style="2"/>
    <col min="14080" max="14080" width="17.42578125" style="2" customWidth="1"/>
    <col min="14081" max="14081" width="21.7109375" style="2" customWidth="1"/>
    <col min="14082" max="14082" width="9.7109375" style="2" customWidth="1"/>
    <col min="14083" max="14083" width="9.5703125" style="2" customWidth="1"/>
    <col min="14084" max="14084" width="10.85546875" style="2" customWidth="1"/>
    <col min="14085" max="14085" width="11" style="2" customWidth="1"/>
    <col min="14086" max="14086" width="15.7109375" style="2" customWidth="1"/>
    <col min="14087" max="14087" width="10.140625" style="2" customWidth="1"/>
    <col min="14088" max="14088" width="9.5703125" style="2" customWidth="1"/>
    <col min="14089" max="14089" width="0" style="2" hidden="1" customWidth="1"/>
    <col min="14090" max="14090" width="10" style="2" customWidth="1"/>
    <col min="14091" max="14091" width="9.42578125" style="2" customWidth="1"/>
    <col min="14092" max="14335" width="11.42578125" style="2"/>
    <col min="14336" max="14336" width="17.42578125" style="2" customWidth="1"/>
    <col min="14337" max="14337" width="21.7109375" style="2" customWidth="1"/>
    <col min="14338" max="14338" width="9.7109375" style="2" customWidth="1"/>
    <col min="14339" max="14339" width="9.5703125" style="2" customWidth="1"/>
    <col min="14340" max="14340" width="10.85546875" style="2" customWidth="1"/>
    <col min="14341" max="14341" width="11" style="2" customWidth="1"/>
    <col min="14342" max="14342" width="15.7109375" style="2" customWidth="1"/>
    <col min="14343" max="14343" width="10.140625" style="2" customWidth="1"/>
    <col min="14344" max="14344" width="9.5703125" style="2" customWidth="1"/>
    <col min="14345" max="14345" width="0" style="2" hidden="1" customWidth="1"/>
    <col min="14346" max="14346" width="10" style="2" customWidth="1"/>
    <col min="14347" max="14347" width="9.42578125" style="2" customWidth="1"/>
    <col min="14348" max="14591" width="11.42578125" style="2"/>
    <col min="14592" max="14592" width="17.42578125" style="2" customWidth="1"/>
    <col min="14593" max="14593" width="21.7109375" style="2" customWidth="1"/>
    <col min="14594" max="14594" width="9.7109375" style="2" customWidth="1"/>
    <col min="14595" max="14595" width="9.5703125" style="2" customWidth="1"/>
    <col min="14596" max="14596" width="10.85546875" style="2" customWidth="1"/>
    <col min="14597" max="14597" width="11" style="2" customWidth="1"/>
    <col min="14598" max="14598" width="15.7109375" style="2" customWidth="1"/>
    <col min="14599" max="14599" width="10.140625" style="2" customWidth="1"/>
    <col min="14600" max="14600" width="9.5703125" style="2" customWidth="1"/>
    <col min="14601" max="14601" width="0" style="2" hidden="1" customWidth="1"/>
    <col min="14602" max="14602" width="10" style="2" customWidth="1"/>
    <col min="14603" max="14603" width="9.42578125" style="2" customWidth="1"/>
    <col min="14604" max="14847" width="11.42578125" style="2"/>
    <col min="14848" max="14848" width="17.42578125" style="2" customWidth="1"/>
    <col min="14849" max="14849" width="21.7109375" style="2" customWidth="1"/>
    <col min="14850" max="14850" width="9.7109375" style="2" customWidth="1"/>
    <col min="14851" max="14851" width="9.5703125" style="2" customWidth="1"/>
    <col min="14852" max="14852" width="10.85546875" style="2" customWidth="1"/>
    <col min="14853" max="14853" width="11" style="2" customWidth="1"/>
    <col min="14854" max="14854" width="15.7109375" style="2" customWidth="1"/>
    <col min="14855" max="14855" width="10.140625" style="2" customWidth="1"/>
    <col min="14856" max="14856" width="9.5703125" style="2" customWidth="1"/>
    <col min="14857" max="14857" width="0" style="2" hidden="1" customWidth="1"/>
    <col min="14858" max="14858" width="10" style="2" customWidth="1"/>
    <col min="14859" max="14859" width="9.42578125" style="2" customWidth="1"/>
    <col min="14860" max="15103" width="11.42578125" style="2"/>
    <col min="15104" max="15104" width="17.42578125" style="2" customWidth="1"/>
    <col min="15105" max="15105" width="21.7109375" style="2" customWidth="1"/>
    <col min="15106" max="15106" width="9.7109375" style="2" customWidth="1"/>
    <col min="15107" max="15107" width="9.5703125" style="2" customWidth="1"/>
    <col min="15108" max="15108" width="10.85546875" style="2" customWidth="1"/>
    <col min="15109" max="15109" width="11" style="2" customWidth="1"/>
    <col min="15110" max="15110" width="15.7109375" style="2" customWidth="1"/>
    <col min="15111" max="15111" width="10.140625" style="2" customWidth="1"/>
    <col min="15112" max="15112" width="9.5703125" style="2" customWidth="1"/>
    <col min="15113" max="15113" width="0" style="2" hidden="1" customWidth="1"/>
    <col min="15114" max="15114" width="10" style="2" customWidth="1"/>
    <col min="15115" max="15115" width="9.42578125" style="2" customWidth="1"/>
    <col min="15116" max="15359" width="11.42578125" style="2"/>
    <col min="15360" max="15360" width="17.42578125" style="2" customWidth="1"/>
    <col min="15361" max="15361" width="21.7109375" style="2" customWidth="1"/>
    <col min="15362" max="15362" width="9.7109375" style="2" customWidth="1"/>
    <col min="15363" max="15363" width="9.5703125" style="2" customWidth="1"/>
    <col min="15364" max="15364" width="10.85546875" style="2" customWidth="1"/>
    <col min="15365" max="15365" width="11" style="2" customWidth="1"/>
    <col min="15366" max="15366" width="15.7109375" style="2" customWidth="1"/>
    <col min="15367" max="15367" width="10.140625" style="2" customWidth="1"/>
    <col min="15368" max="15368" width="9.5703125" style="2" customWidth="1"/>
    <col min="15369" max="15369" width="0" style="2" hidden="1" customWidth="1"/>
    <col min="15370" max="15370" width="10" style="2" customWidth="1"/>
    <col min="15371" max="15371" width="9.42578125" style="2" customWidth="1"/>
    <col min="15372" max="15615" width="11.42578125" style="2"/>
    <col min="15616" max="15616" width="17.42578125" style="2" customWidth="1"/>
    <col min="15617" max="15617" width="21.7109375" style="2" customWidth="1"/>
    <col min="15618" max="15618" width="9.7109375" style="2" customWidth="1"/>
    <col min="15619" max="15619" width="9.5703125" style="2" customWidth="1"/>
    <col min="15620" max="15620" width="10.85546875" style="2" customWidth="1"/>
    <col min="15621" max="15621" width="11" style="2" customWidth="1"/>
    <col min="15622" max="15622" width="15.7109375" style="2" customWidth="1"/>
    <col min="15623" max="15623" width="10.140625" style="2" customWidth="1"/>
    <col min="15624" max="15624" width="9.5703125" style="2" customWidth="1"/>
    <col min="15625" max="15625" width="0" style="2" hidden="1" customWidth="1"/>
    <col min="15626" max="15626" width="10" style="2" customWidth="1"/>
    <col min="15627" max="15627" width="9.42578125" style="2" customWidth="1"/>
    <col min="15628" max="15871" width="11.42578125" style="2"/>
    <col min="15872" max="15872" width="17.42578125" style="2" customWidth="1"/>
    <col min="15873" max="15873" width="21.7109375" style="2" customWidth="1"/>
    <col min="15874" max="15874" width="9.7109375" style="2" customWidth="1"/>
    <col min="15875" max="15875" width="9.5703125" style="2" customWidth="1"/>
    <col min="15876" max="15876" width="10.85546875" style="2" customWidth="1"/>
    <col min="15877" max="15877" width="11" style="2" customWidth="1"/>
    <col min="15878" max="15878" width="15.7109375" style="2" customWidth="1"/>
    <col min="15879" max="15879" width="10.140625" style="2" customWidth="1"/>
    <col min="15880" max="15880" width="9.5703125" style="2" customWidth="1"/>
    <col min="15881" max="15881" width="0" style="2" hidden="1" customWidth="1"/>
    <col min="15882" max="15882" width="10" style="2" customWidth="1"/>
    <col min="15883" max="15883" width="9.42578125" style="2" customWidth="1"/>
    <col min="15884" max="16127" width="11.42578125" style="2"/>
    <col min="16128" max="16128" width="17.42578125" style="2" customWidth="1"/>
    <col min="16129" max="16129" width="21.7109375" style="2" customWidth="1"/>
    <col min="16130" max="16130" width="9.7109375" style="2" customWidth="1"/>
    <col min="16131" max="16131" width="9.5703125" style="2" customWidth="1"/>
    <col min="16132" max="16132" width="10.85546875" style="2" customWidth="1"/>
    <col min="16133" max="16133" width="11" style="2" customWidth="1"/>
    <col min="16134" max="16134" width="15.7109375" style="2" customWidth="1"/>
    <col min="16135" max="16135" width="10.140625" style="2" customWidth="1"/>
    <col min="16136" max="16136" width="9.5703125" style="2" customWidth="1"/>
    <col min="16137" max="16137" width="0" style="2" hidden="1" customWidth="1"/>
    <col min="16138" max="16138" width="10" style="2" customWidth="1"/>
    <col min="16139" max="16139" width="9.42578125" style="2" customWidth="1"/>
    <col min="16140" max="16384" width="11.42578125" style="2"/>
  </cols>
  <sheetData>
    <row r="2" spans="1:30" ht="44.25" customHeight="1" thickBot="1">
      <c r="A2" s="41" t="s">
        <v>17</v>
      </c>
      <c r="B2" s="42" t="s">
        <v>8</v>
      </c>
      <c r="C2" s="42" t="s">
        <v>1</v>
      </c>
      <c r="D2" s="42" t="s">
        <v>2</v>
      </c>
      <c r="E2" s="42" t="s">
        <v>3</v>
      </c>
      <c r="F2" s="42" t="s">
        <v>9</v>
      </c>
      <c r="G2" s="42" t="s">
        <v>10</v>
      </c>
      <c r="H2" s="42" t="s">
        <v>18</v>
      </c>
      <c r="I2" s="42" t="s">
        <v>0</v>
      </c>
      <c r="J2" s="42" t="s">
        <v>19</v>
      </c>
      <c r="K2" s="42" t="s">
        <v>11</v>
      </c>
      <c r="L2" s="42" t="s">
        <v>12</v>
      </c>
      <c r="M2" s="42" t="s">
        <v>20</v>
      </c>
      <c r="N2" s="42" t="s">
        <v>21</v>
      </c>
      <c r="O2" s="42" t="s">
        <v>22</v>
      </c>
      <c r="P2" s="43" t="s">
        <v>23</v>
      </c>
      <c r="AA2" s="2" t="s">
        <v>24</v>
      </c>
      <c r="AD2" s="2" t="s">
        <v>25</v>
      </c>
    </row>
    <row r="3" spans="1:30" ht="45" customHeight="1">
      <c r="A3" s="44" t="s">
        <v>309</v>
      </c>
      <c r="B3" s="16" t="s">
        <v>310</v>
      </c>
      <c r="C3" s="14" t="s">
        <v>311</v>
      </c>
      <c r="D3" s="15" t="s">
        <v>29</v>
      </c>
      <c r="E3" s="15" t="s">
        <v>30</v>
      </c>
      <c r="F3" s="15" t="s">
        <v>312</v>
      </c>
      <c r="G3" s="14" t="s">
        <v>313</v>
      </c>
      <c r="H3" s="17" t="s">
        <v>314</v>
      </c>
      <c r="I3" s="16" t="s">
        <v>315</v>
      </c>
      <c r="J3" s="15" t="s">
        <v>316</v>
      </c>
      <c r="K3" s="15"/>
      <c r="L3" s="15" t="s">
        <v>37</v>
      </c>
      <c r="M3" s="18">
        <v>43778</v>
      </c>
      <c r="N3" s="27" t="s">
        <v>38</v>
      </c>
      <c r="O3" s="19"/>
      <c r="P3" s="29" t="s">
        <v>68</v>
      </c>
      <c r="AA3" s="20"/>
      <c r="AD3" s="20"/>
    </row>
    <row r="4" spans="1:30" ht="45" customHeight="1">
      <c r="A4" s="45" t="s">
        <v>195</v>
      </c>
      <c r="B4" s="21" t="s">
        <v>196</v>
      </c>
      <c r="C4" s="3" t="s">
        <v>197</v>
      </c>
      <c r="D4" s="4" t="s">
        <v>29</v>
      </c>
      <c r="E4" s="4" t="s">
        <v>30</v>
      </c>
      <c r="F4" s="4" t="s">
        <v>198</v>
      </c>
      <c r="G4" s="3" t="s">
        <v>199</v>
      </c>
      <c r="H4" s="22" t="s">
        <v>200</v>
      </c>
      <c r="I4" s="21" t="s">
        <v>201</v>
      </c>
      <c r="J4" s="4" t="s">
        <v>202</v>
      </c>
      <c r="K4" s="4"/>
      <c r="L4" s="4" t="s">
        <v>37</v>
      </c>
      <c r="M4" s="23">
        <v>43371</v>
      </c>
      <c r="N4" s="25" t="s">
        <v>49</v>
      </c>
      <c r="O4" s="24"/>
      <c r="P4" s="30" t="s">
        <v>59</v>
      </c>
      <c r="AA4" s="20" t="s">
        <v>49</v>
      </c>
      <c r="AD4" s="20" t="s">
        <v>40</v>
      </c>
    </row>
    <row r="5" spans="1:30" ht="45" customHeight="1">
      <c r="A5" s="45" t="s">
        <v>143</v>
      </c>
      <c r="B5" s="21" t="s">
        <v>144</v>
      </c>
      <c r="C5" s="3" t="s">
        <v>145</v>
      </c>
      <c r="D5" s="4" t="s">
        <v>29</v>
      </c>
      <c r="E5" s="4" t="s">
        <v>30</v>
      </c>
      <c r="F5" s="4" t="s">
        <v>146</v>
      </c>
      <c r="G5" s="3" t="s">
        <v>147</v>
      </c>
      <c r="H5" s="22" t="s">
        <v>148</v>
      </c>
      <c r="I5" s="21" t="s">
        <v>149</v>
      </c>
      <c r="J5" s="4" t="s">
        <v>150</v>
      </c>
      <c r="K5" s="4"/>
      <c r="L5" s="4" t="s">
        <v>37</v>
      </c>
      <c r="M5" s="23">
        <v>43314</v>
      </c>
      <c r="N5" s="25" t="s">
        <v>38</v>
      </c>
      <c r="O5" s="24"/>
      <c r="P5" s="30" t="s">
        <v>40</v>
      </c>
      <c r="AA5" s="20" t="s">
        <v>38</v>
      </c>
      <c r="AD5" s="20" t="s">
        <v>59</v>
      </c>
    </row>
    <row r="6" spans="1:30" ht="45" customHeight="1">
      <c r="A6" s="45" t="s">
        <v>277</v>
      </c>
      <c r="B6" s="21" t="s">
        <v>278</v>
      </c>
      <c r="C6" s="3" t="s">
        <v>279</v>
      </c>
      <c r="D6" s="4" t="s">
        <v>29</v>
      </c>
      <c r="E6" s="4" t="s">
        <v>30</v>
      </c>
      <c r="F6" s="4" t="s">
        <v>280</v>
      </c>
      <c r="G6" s="3" t="s">
        <v>281</v>
      </c>
      <c r="H6" s="22" t="s">
        <v>282</v>
      </c>
      <c r="I6" s="21" t="s">
        <v>283</v>
      </c>
      <c r="J6" s="4" t="s">
        <v>284</v>
      </c>
      <c r="K6" s="4"/>
      <c r="L6" s="4" t="s">
        <v>37</v>
      </c>
      <c r="M6" s="23">
        <v>43650</v>
      </c>
      <c r="N6" s="25" t="s">
        <v>38</v>
      </c>
      <c r="O6" s="24"/>
      <c r="P6" s="30" t="s">
        <v>59</v>
      </c>
      <c r="AD6" s="20" t="s">
        <v>68</v>
      </c>
    </row>
    <row r="7" spans="1:30" ht="45" customHeight="1">
      <c r="A7" s="45" t="s">
        <v>269</v>
      </c>
      <c r="B7" s="21" t="s">
        <v>270</v>
      </c>
      <c r="C7" s="3" t="s">
        <v>271</v>
      </c>
      <c r="D7" s="4" t="s">
        <v>29</v>
      </c>
      <c r="E7" s="4" t="s">
        <v>30</v>
      </c>
      <c r="F7" s="4" t="s">
        <v>272</v>
      </c>
      <c r="G7" s="3" t="s">
        <v>273</v>
      </c>
      <c r="H7" s="22" t="s">
        <v>274</v>
      </c>
      <c r="I7" s="21" t="s">
        <v>275</v>
      </c>
      <c r="J7" s="4" t="s">
        <v>276</v>
      </c>
      <c r="K7" s="4"/>
      <c r="L7" s="4" t="s">
        <v>37</v>
      </c>
      <c r="M7" s="23">
        <v>43650</v>
      </c>
      <c r="N7" s="25" t="s">
        <v>38</v>
      </c>
      <c r="O7" s="24"/>
      <c r="P7" s="30" t="s">
        <v>40</v>
      </c>
    </row>
    <row r="8" spans="1:30" ht="45" customHeight="1">
      <c r="A8" s="45" t="s">
        <v>878</v>
      </c>
      <c r="B8" s="21" t="s">
        <v>868</v>
      </c>
      <c r="C8" s="3" t="s">
        <v>869</v>
      </c>
      <c r="D8" s="4" t="s">
        <v>355</v>
      </c>
      <c r="E8" s="4" t="s">
        <v>355</v>
      </c>
      <c r="F8" s="4"/>
      <c r="G8" s="3" t="s">
        <v>870</v>
      </c>
      <c r="H8" s="22" t="s">
        <v>871</v>
      </c>
      <c r="I8" s="21" t="s">
        <v>872</v>
      </c>
      <c r="J8" s="4" t="s">
        <v>873</v>
      </c>
      <c r="K8" s="4"/>
      <c r="L8" s="4" t="s">
        <v>37</v>
      </c>
      <c r="M8" s="23">
        <v>44015</v>
      </c>
      <c r="N8" s="25" t="s">
        <v>38</v>
      </c>
      <c r="O8" s="24"/>
      <c r="P8" s="30" t="s">
        <v>68</v>
      </c>
    </row>
    <row r="9" spans="1:30" ht="45" customHeight="1">
      <c r="A9" s="45" t="s">
        <v>981</v>
      </c>
      <c r="B9" s="21" t="s">
        <v>982</v>
      </c>
      <c r="C9" s="3" t="s">
        <v>983</v>
      </c>
      <c r="D9" s="4" t="s">
        <v>29</v>
      </c>
      <c r="E9" s="4" t="s">
        <v>30</v>
      </c>
      <c r="F9" s="4"/>
      <c r="G9" s="3" t="s">
        <v>836</v>
      </c>
      <c r="H9" s="22"/>
      <c r="I9" s="21" t="s">
        <v>984</v>
      </c>
      <c r="J9" s="4" t="s">
        <v>839</v>
      </c>
      <c r="K9" s="4"/>
      <c r="L9" s="4" t="s">
        <v>37</v>
      </c>
      <c r="M9" s="23">
        <v>44526</v>
      </c>
      <c r="N9" s="25" t="s">
        <v>38</v>
      </c>
      <c r="O9" s="24"/>
      <c r="P9" s="30" t="s">
        <v>40</v>
      </c>
    </row>
    <row r="10" spans="1:30" ht="45" customHeight="1">
      <c r="A10" s="45" t="s">
        <v>492</v>
      </c>
      <c r="B10" s="21" t="s">
        <v>493</v>
      </c>
      <c r="C10" s="3" t="s">
        <v>494</v>
      </c>
      <c r="D10" s="4" t="s">
        <v>477</v>
      </c>
      <c r="E10" s="4" t="s">
        <v>364</v>
      </c>
      <c r="F10" s="4" t="s">
        <v>495</v>
      </c>
      <c r="G10" s="3" t="s">
        <v>496</v>
      </c>
      <c r="H10" s="22" t="s">
        <v>497</v>
      </c>
      <c r="I10" s="21" t="s">
        <v>498</v>
      </c>
      <c r="J10" s="4" t="s">
        <v>499</v>
      </c>
      <c r="K10" s="4"/>
      <c r="L10" s="4" t="s">
        <v>37</v>
      </c>
      <c r="M10" s="23">
        <v>43796</v>
      </c>
      <c r="N10" s="25" t="s">
        <v>38</v>
      </c>
      <c r="O10" s="24" t="s">
        <v>473</v>
      </c>
      <c r="P10" s="30" t="s">
        <v>68</v>
      </c>
    </row>
    <row r="11" spans="1:30" ht="45" customHeight="1">
      <c r="A11" s="45" t="s">
        <v>483</v>
      </c>
      <c r="B11" s="21" t="s">
        <v>484</v>
      </c>
      <c r="C11" s="3" t="s">
        <v>485</v>
      </c>
      <c r="D11" s="4" t="s">
        <v>477</v>
      </c>
      <c r="E11" s="4" t="s">
        <v>364</v>
      </c>
      <c r="F11" s="4" t="s">
        <v>486</v>
      </c>
      <c r="G11" s="3" t="s">
        <v>487</v>
      </c>
      <c r="H11" s="22" t="s">
        <v>488</v>
      </c>
      <c r="I11" s="21" t="s">
        <v>489</v>
      </c>
      <c r="J11" s="4" t="s">
        <v>490</v>
      </c>
      <c r="K11" s="4" t="s">
        <v>491</v>
      </c>
      <c r="L11" s="4" t="s">
        <v>37</v>
      </c>
      <c r="M11" s="23">
        <v>43782</v>
      </c>
      <c r="N11" s="25" t="s">
        <v>49</v>
      </c>
      <c r="O11" s="24" t="s">
        <v>473</v>
      </c>
      <c r="P11" s="30" t="s">
        <v>59</v>
      </c>
    </row>
    <row r="12" spans="1:30" ht="45" customHeight="1">
      <c r="A12" s="45" t="s">
        <v>943</v>
      </c>
      <c r="B12" s="21" t="s">
        <v>944</v>
      </c>
      <c r="C12" s="3" t="s">
        <v>945</v>
      </c>
      <c r="D12" s="4" t="s">
        <v>29</v>
      </c>
      <c r="E12" s="4" t="s">
        <v>30</v>
      </c>
      <c r="F12" s="4" t="s">
        <v>946</v>
      </c>
      <c r="G12" s="3" t="s">
        <v>947</v>
      </c>
      <c r="H12" s="22" t="s">
        <v>948</v>
      </c>
      <c r="I12" s="21" t="s">
        <v>949</v>
      </c>
      <c r="J12" s="4" t="s">
        <v>777</v>
      </c>
      <c r="K12" s="4" t="s">
        <v>359</v>
      </c>
      <c r="L12" s="4" t="s">
        <v>37</v>
      </c>
      <c r="M12" s="23">
        <v>44230</v>
      </c>
      <c r="N12" s="25" t="s">
        <v>49</v>
      </c>
      <c r="O12" s="24" t="s">
        <v>954</v>
      </c>
      <c r="P12" s="30" t="s">
        <v>40</v>
      </c>
    </row>
    <row r="13" spans="1:30" ht="45" customHeight="1">
      <c r="A13" s="45" t="s">
        <v>474</v>
      </c>
      <c r="B13" s="21" t="s">
        <v>475</v>
      </c>
      <c r="C13" s="3" t="s">
        <v>476</v>
      </c>
      <c r="D13" s="4" t="s">
        <v>477</v>
      </c>
      <c r="E13" s="4" t="s">
        <v>364</v>
      </c>
      <c r="F13" s="4"/>
      <c r="G13" s="3" t="s">
        <v>478</v>
      </c>
      <c r="H13" s="22" t="s">
        <v>479</v>
      </c>
      <c r="I13" s="21" t="s">
        <v>480</v>
      </c>
      <c r="J13" s="4" t="s">
        <v>481</v>
      </c>
      <c r="K13" s="4"/>
      <c r="L13" s="4" t="s">
        <v>37</v>
      </c>
      <c r="M13" s="23">
        <v>43777</v>
      </c>
      <c r="N13" s="25" t="s">
        <v>38</v>
      </c>
      <c r="O13" s="24" t="s">
        <v>482</v>
      </c>
      <c r="P13" s="30" t="s">
        <v>68</v>
      </c>
    </row>
    <row r="14" spans="1:30" ht="45" customHeight="1">
      <c r="A14" s="45" t="s">
        <v>952</v>
      </c>
      <c r="B14" s="21" t="s">
        <v>939</v>
      </c>
      <c r="C14" s="3" t="s">
        <v>940</v>
      </c>
      <c r="D14" s="4" t="s">
        <v>400</v>
      </c>
      <c r="E14" s="4" t="s">
        <v>335</v>
      </c>
      <c r="F14" s="4"/>
      <c r="G14" s="3" t="s">
        <v>434</v>
      </c>
      <c r="H14" s="22" t="s">
        <v>941</v>
      </c>
      <c r="I14" s="21" t="s">
        <v>942</v>
      </c>
      <c r="J14" s="4" t="s">
        <v>437</v>
      </c>
      <c r="K14" s="4" t="s">
        <v>950</v>
      </c>
      <c r="L14" s="4" t="s">
        <v>37</v>
      </c>
      <c r="M14" s="23">
        <v>44222</v>
      </c>
      <c r="N14" s="25" t="s">
        <v>38</v>
      </c>
      <c r="O14" s="24" t="s">
        <v>951</v>
      </c>
      <c r="P14" s="30" t="s">
        <v>40</v>
      </c>
    </row>
    <row r="15" spans="1:30" ht="45" customHeight="1">
      <c r="A15" s="45" t="s">
        <v>840</v>
      </c>
      <c r="B15" s="21" t="s">
        <v>829</v>
      </c>
      <c r="C15" s="3" t="s">
        <v>830</v>
      </c>
      <c r="D15" s="4" t="s">
        <v>477</v>
      </c>
      <c r="E15" s="4" t="s">
        <v>364</v>
      </c>
      <c r="F15" s="4" t="s">
        <v>486</v>
      </c>
      <c r="G15" s="3" t="s">
        <v>831</v>
      </c>
      <c r="H15" s="22" t="s">
        <v>488</v>
      </c>
      <c r="I15" s="21" t="s">
        <v>832</v>
      </c>
      <c r="J15" s="4" t="s">
        <v>490</v>
      </c>
      <c r="K15" s="4" t="s">
        <v>491</v>
      </c>
      <c r="L15" s="4" t="s">
        <v>37</v>
      </c>
      <c r="M15" s="23">
        <v>43910</v>
      </c>
      <c r="N15" s="25" t="s">
        <v>38</v>
      </c>
      <c r="O15" s="24"/>
      <c r="P15" s="30" t="s">
        <v>40</v>
      </c>
    </row>
    <row r="16" spans="1:30" ht="45" customHeight="1">
      <c r="A16" s="45" t="s">
        <v>87</v>
      </c>
      <c r="B16" s="21" t="s">
        <v>88</v>
      </c>
      <c r="C16" s="3" t="s">
        <v>89</v>
      </c>
      <c r="D16" s="4" t="s">
        <v>80</v>
      </c>
      <c r="E16" s="4" t="s">
        <v>30</v>
      </c>
      <c r="F16" s="4"/>
      <c r="G16" s="3" t="s">
        <v>90</v>
      </c>
      <c r="H16" s="22" t="s">
        <v>91</v>
      </c>
      <c r="I16" s="21" t="s">
        <v>92</v>
      </c>
      <c r="J16" s="4" t="s">
        <v>93</v>
      </c>
      <c r="K16" s="4"/>
      <c r="L16" s="4" t="s">
        <v>37</v>
      </c>
      <c r="M16" s="23">
        <v>43297</v>
      </c>
      <c r="N16" s="25" t="s">
        <v>49</v>
      </c>
      <c r="O16" s="24"/>
      <c r="P16" s="30" t="s">
        <v>68</v>
      </c>
    </row>
    <row r="17" spans="1:16" ht="45" customHeight="1">
      <c r="A17" s="45" t="s">
        <v>211</v>
      </c>
      <c r="B17" s="21" t="s">
        <v>212</v>
      </c>
      <c r="C17" s="3" t="s">
        <v>213</v>
      </c>
      <c r="D17" s="4" t="s">
        <v>29</v>
      </c>
      <c r="E17" s="4" t="s">
        <v>30</v>
      </c>
      <c r="F17" s="4" t="s">
        <v>214</v>
      </c>
      <c r="G17" s="3" t="s">
        <v>215</v>
      </c>
      <c r="H17" s="22" t="s">
        <v>216</v>
      </c>
      <c r="I17" s="21" t="s">
        <v>217</v>
      </c>
      <c r="J17" s="4" t="s">
        <v>218</v>
      </c>
      <c r="K17" s="4"/>
      <c r="L17" s="4" t="s">
        <v>37</v>
      </c>
      <c r="M17" s="23">
        <v>43413</v>
      </c>
      <c r="N17" s="25" t="s">
        <v>49</v>
      </c>
      <c r="O17" s="24"/>
      <c r="P17" s="30" t="s">
        <v>68</v>
      </c>
    </row>
    <row r="18" spans="1:16" ht="45" customHeight="1">
      <c r="A18" s="45" t="s">
        <v>182</v>
      </c>
      <c r="B18" s="21" t="s">
        <v>183</v>
      </c>
      <c r="C18" s="3" t="s">
        <v>184</v>
      </c>
      <c r="D18" s="4" t="s">
        <v>29</v>
      </c>
      <c r="E18" s="4" t="s">
        <v>30</v>
      </c>
      <c r="F18" s="4" t="s">
        <v>185</v>
      </c>
      <c r="G18" s="3" t="s">
        <v>139</v>
      </c>
      <c r="H18" s="22" t="s">
        <v>130</v>
      </c>
      <c r="I18" s="21" t="s">
        <v>186</v>
      </c>
      <c r="J18" s="4" t="s">
        <v>132</v>
      </c>
      <c r="K18" s="4" t="s">
        <v>133</v>
      </c>
      <c r="L18" s="4" t="s">
        <v>37</v>
      </c>
      <c r="M18" s="23">
        <v>43364</v>
      </c>
      <c r="N18" s="25" t="s">
        <v>38</v>
      </c>
      <c r="O18" s="24" t="s">
        <v>134</v>
      </c>
      <c r="P18" s="30" t="s">
        <v>40</v>
      </c>
    </row>
    <row r="19" spans="1:16" ht="45" customHeight="1">
      <c r="A19" s="45" t="s">
        <v>915</v>
      </c>
      <c r="B19" s="21" t="s">
        <v>898</v>
      </c>
      <c r="C19" s="3" t="s">
        <v>899</v>
      </c>
      <c r="D19" s="4" t="s">
        <v>900</v>
      </c>
      <c r="E19" s="4" t="s">
        <v>335</v>
      </c>
      <c r="F19" s="4"/>
      <c r="G19" s="3" t="s">
        <v>901</v>
      </c>
      <c r="H19" s="22" t="s">
        <v>902</v>
      </c>
      <c r="I19" s="21" t="s">
        <v>903</v>
      </c>
      <c r="J19" s="4" t="s">
        <v>904</v>
      </c>
      <c r="K19" s="4"/>
      <c r="L19" s="4" t="s">
        <v>37</v>
      </c>
      <c r="M19" s="23">
        <v>44146</v>
      </c>
      <c r="N19" s="25" t="s">
        <v>49</v>
      </c>
      <c r="O19" s="24"/>
      <c r="P19" s="30" t="s">
        <v>40</v>
      </c>
    </row>
    <row r="20" spans="1:16" ht="45" customHeight="1">
      <c r="A20" s="45" t="s">
        <v>422</v>
      </c>
      <c r="B20" s="21" t="s">
        <v>423</v>
      </c>
      <c r="C20" s="3" t="s">
        <v>424</v>
      </c>
      <c r="D20" s="4" t="s">
        <v>400</v>
      </c>
      <c r="E20" s="4" t="s">
        <v>401</v>
      </c>
      <c r="F20" s="4" t="s">
        <v>425</v>
      </c>
      <c r="G20" s="3" t="s">
        <v>426</v>
      </c>
      <c r="H20" s="22" t="s">
        <v>427</v>
      </c>
      <c r="I20" s="21" t="s">
        <v>428</v>
      </c>
      <c r="J20" s="4" t="s">
        <v>429</v>
      </c>
      <c r="K20" s="4"/>
      <c r="L20" s="4" t="s">
        <v>37</v>
      </c>
      <c r="M20" s="23">
        <v>43360</v>
      </c>
      <c r="N20" s="25" t="s">
        <v>38</v>
      </c>
      <c r="O20" s="24" t="s">
        <v>407</v>
      </c>
      <c r="P20" s="30" t="s">
        <v>40</v>
      </c>
    </row>
    <row r="21" spans="1:16" ht="45" customHeight="1">
      <c r="A21" s="45" t="s">
        <v>159</v>
      </c>
      <c r="B21" s="21" t="s">
        <v>160</v>
      </c>
      <c r="C21" s="3" t="s">
        <v>161</v>
      </c>
      <c r="D21" s="4" t="s">
        <v>29</v>
      </c>
      <c r="E21" s="4" t="s">
        <v>30</v>
      </c>
      <c r="F21" s="4" t="s">
        <v>162</v>
      </c>
      <c r="G21" s="3" t="s">
        <v>129</v>
      </c>
      <c r="H21" s="22" t="s">
        <v>130</v>
      </c>
      <c r="I21" s="21" t="s">
        <v>163</v>
      </c>
      <c r="J21" s="4" t="s">
        <v>132</v>
      </c>
      <c r="K21" s="4" t="s">
        <v>133</v>
      </c>
      <c r="L21" s="4" t="s">
        <v>37</v>
      </c>
      <c r="M21" s="23">
        <v>43325</v>
      </c>
      <c r="N21" s="25" t="s">
        <v>38</v>
      </c>
      <c r="O21" s="24" t="s">
        <v>134</v>
      </c>
      <c r="P21" s="30" t="s">
        <v>40</v>
      </c>
    </row>
    <row r="22" spans="1:16" ht="45" customHeight="1">
      <c r="A22" s="45" t="s">
        <v>842</v>
      </c>
      <c r="B22" s="21" t="s">
        <v>843</v>
      </c>
      <c r="C22" s="3" t="s">
        <v>844</v>
      </c>
      <c r="D22" s="4" t="s">
        <v>29</v>
      </c>
      <c r="E22" s="4" t="s">
        <v>30</v>
      </c>
      <c r="F22" s="4" t="s">
        <v>845</v>
      </c>
      <c r="G22" s="3" t="s">
        <v>846</v>
      </c>
      <c r="H22" s="22" t="s">
        <v>847</v>
      </c>
      <c r="I22" s="21" t="s">
        <v>848</v>
      </c>
      <c r="J22" s="4" t="s">
        <v>860</v>
      </c>
      <c r="K22" s="4"/>
      <c r="L22" s="4" t="s">
        <v>37</v>
      </c>
      <c r="M22" s="23">
        <v>43938</v>
      </c>
      <c r="N22" s="25" t="s">
        <v>49</v>
      </c>
      <c r="O22" s="24"/>
      <c r="P22" s="30" t="s">
        <v>68</v>
      </c>
    </row>
    <row r="23" spans="1:16" ht="45" customHeight="1">
      <c r="A23" s="45" t="s">
        <v>955</v>
      </c>
      <c r="B23" s="21" t="s">
        <v>956</v>
      </c>
      <c r="C23" s="3" t="s">
        <v>957</v>
      </c>
      <c r="D23" s="4" t="s">
        <v>29</v>
      </c>
      <c r="E23" s="4" t="s">
        <v>30</v>
      </c>
      <c r="F23" s="4"/>
      <c r="G23" s="3" t="s">
        <v>958</v>
      </c>
      <c r="H23" s="22" t="s">
        <v>959</v>
      </c>
      <c r="I23" s="21" t="s">
        <v>960</v>
      </c>
      <c r="J23" s="4" t="s">
        <v>961</v>
      </c>
      <c r="K23" s="4" t="s">
        <v>962</v>
      </c>
      <c r="L23" s="4" t="s">
        <v>37</v>
      </c>
      <c r="M23" s="23">
        <v>44431</v>
      </c>
      <c r="N23" s="25" t="s">
        <v>49</v>
      </c>
      <c r="O23" s="24"/>
      <c r="P23" s="30" t="s">
        <v>40</v>
      </c>
    </row>
    <row r="24" spans="1:16" ht="45" customHeight="1">
      <c r="A24" s="45" t="s">
        <v>922</v>
      </c>
      <c r="B24" s="21" t="s">
        <v>916</v>
      </c>
      <c r="C24" s="3" t="s">
        <v>917</v>
      </c>
      <c r="D24" s="4" t="s">
        <v>477</v>
      </c>
      <c r="E24" s="4" t="s">
        <v>364</v>
      </c>
      <c r="F24" s="4" t="s">
        <v>923</v>
      </c>
      <c r="G24" s="3" t="s">
        <v>831</v>
      </c>
      <c r="H24" s="22" t="s">
        <v>924</v>
      </c>
      <c r="I24" s="21" t="s">
        <v>918</v>
      </c>
      <c r="J24" s="4" t="s">
        <v>490</v>
      </c>
      <c r="K24" s="4"/>
      <c r="L24" s="4" t="s">
        <v>37</v>
      </c>
      <c r="M24" s="23">
        <v>44168</v>
      </c>
      <c r="N24" s="25" t="s">
        <v>49</v>
      </c>
      <c r="O24" s="24"/>
      <c r="P24" s="30" t="s">
        <v>40</v>
      </c>
    </row>
    <row r="25" spans="1:16" ht="45" customHeight="1">
      <c r="A25" s="45" t="s">
        <v>673</v>
      </c>
      <c r="B25" s="21" t="s">
        <v>674</v>
      </c>
      <c r="C25" s="3" t="s">
        <v>675</v>
      </c>
      <c r="D25" s="4" t="s">
        <v>477</v>
      </c>
      <c r="E25" s="4" t="s">
        <v>364</v>
      </c>
      <c r="F25" s="4" t="s">
        <v>676</v>
      </c>
      <c r="G25" s="3" t="s">
        <v>677</v>
      </c>
      <c r="H25" s="22" t="s">
        <v>678</v>
      </c>
      <c r="I25" s="21" t="s">
        <v>679</v>
      </c>
      <c r="J25" s="4" t="s">
        <v>680</v>
      </c>
      <c r="K25" s="4"/>
      <c r="L25" s="4" t="s">
        <v>37</v>
      </c>
      <c r="M25" s="23">
        <v>43685</v>
      </c>
      <c r="N25" s="25" t="s">
        <v>38</v>
      </c>
      <c r="O25" s="24" t="s">
        <v>681</v>
      </c>
      <c r="P25" s="30" t="s">
        <v>68</v>
      </c>
    </row>
    <row r="26" spans="1:16" ht="45" customHeight="1">
      <c r="A26" s="45" t="s">
        <v>599</v>
      </c>
      <c r="B26" s="21" t="s">
        <v>600</v>
      </c>
      <c r="C26" s="3" t="s">
        <v>601</v>
      </c>
      <c r="D26" s="4" t="s">
        <v>477</v>
      </c>
      <c r="E26" s="4" t="s">
        <v>364</v>
      </c>
      <c r="F26" s="4"/>
      <c r="G26" s="3" t="s">
        <v>602</v>
      </c>
      <c r="H26" s="22" t="s">
        <v>603</v>
      </c>
      <c r="I26" s="21" t="s">
        <v>604</v>
      </c>
      <c r="J26" s="4" t="s">
        <v>605</v>
      </c>
      <c r="K26" s="4"/>
      <c r="L26" s="4" t="s">
        <v>37</v>
      </c>
      <c r="M26" s="23">
        <v>43579</v>
      </c>
      <c r="N26" s="25" t="s">
        <v>38</v>
      </c>
      <c r="O26" s="24" t="s">
        <v>606</v>
      </c>
      <c r="P26" s="30" t="s">
        <v>68</v>
      </c>
    </row>
    <row r="27" spans="1:16" ht="45" customHeight="1">
      <c r="A27" s="45" t="s">
        <v>567</v>
      </c>
      <c r="B27" s="21" t="s">
        <v>568</v>
      </c>
      <c r="C27" s="3" t="s">
        <v>569</v>
      </c>
      <c r="D27" s="4" t="s">
        <v>477</v>
      </c>
      <c r="E27" s="4" t="s">
        <v>364</v>
      </c>
      <c r="F27" s="4"/>
      <c r="G27" s="3" t="s">
        <v>570</v>
      </c>
      <c r="H27" s="22" t="s">
        <v>571</v>
      </c>
      <c r="I27" s="21" t="s">
        <v>572</v>
      </c>
      <c r="J27" s="4" t="s">
        <v>573</v>
      </c>
      <c r="K27" s="4"/>
      <c r="L27" s="4" t="s">
        <v>37</v>
      </c>
      <c r="M27" s="23">
        <v>43572</v>
      </c>
      <c r="N27" s="25" t="s">
        <v>49</v>
      </c>
      <c r="O27" s="24" t="s">
        <v>574</v>
      </c>
      <c r="P27" s="30" t="s">
        <v>68</v>
      </c>
    </row>
    <row r="28" spans="1:16" ht="45" customHeight="1">
      <c r="A28" s="45" t="s">
        <v>379</v>
      </c>
      <c r="B28" s="21" t="s">
        <v>380</v>
      </c>
      <c r="C28" s="3" t="s">
        <v>381</v>
      </c>
      <c r="D28" s="4" t="s">
        <v>363</v>
      </c>
      <c r="E28" s="4" t="s">
        <v>364</v>
      </c>
      <c r="F28" s="4"/>
      <c r="G28" s="3" t="s">
        <v>382</v>
      </c>
      <c r="H28" s="22" t="s">
        <v>383</v>
      </c>
      <c r="I28" s="21" t="s">
        <v>384</v>
      </c>
      <c r="J28" s="4" t="s">
        <v>385</v>
      </c>
      <c r="K28" s="4" t="s">
        <v>386</v>
      </c>
      <c r="L28" s="4" t="s">
        <v>37</v>
      </c>
      <c r="M28" s="23">
        <v>43686</v>
      </c>
      <c r="N28" s="25" t="s">
        <v>38</v>
      </c>
      <c r="O28" s="24" t="s">
        <v>387</v>
      </c>
      <c r="P28" s="30" t="s">
        <v>68</v>
      </c>
    </row>
    <row r="29" spans="1:16" ht="45" customHeight="1">
      <c r="A29" s="45" t="s">
        <v>694</v>
      </c>
      <c r="B29" s="21" t="s">
        <v>695</v>
      </c>
      <c r="C29" s="3" t="s">
        <v>696</v>
      </c>
      <c r="D29" s="4" t="s">
        <v>477</v>
      </c>
      <c r="E29" s="4" t="s">
        <v>364</v>
      </c>
      <c r="F29" s="4"/>
      <c r="G29" s="3" t="s">
        <v>697</v>
      </c>
      <c r="H29" s="22" t="s">
        <v>698</v>
      </c>
      <c r="I29" s="21" t="s">
        <v>699</v>
      </c>
      <c r="J29" s="4" t="s">
        <v>700</v>
      </c>
      <c r="K29" s="4"/>
      <c r="L29" s="4" t="s">
        <v>37</v>
      </c>
      <c r="M29" s="23">
        <v>43756</v>
      </c>
      <c r="N29" s="25" t="s">
        <v>38</v>
      </c>
      <c r="O29" s="24"/>
      <c r="P29" s="30" t="s">
        <v>40</v>
      </c>
    </row>
    <row r="30" spans="1:16" ht="45" customHeight="1">
      <c r="A30" s="45" t="s">
        <v>414</v>
      </c>
      <c r="B30" s="21" t="s">
        <v>415</v>
      </c>
      <c r="C30" s="3" t="s">
        <v>416</v>
      </c>
      <c r="D30" s="4" t="s">
        <v>400</v>
      </c>
      <c r="E30" s="4" t="s">
        <v>401</v>
      </c>
      <c r="F30" s="4" t="s">
        <v>417</v>
      </c>
      <c r="G30" s="3" t="s">
        <v>418</v>
      </c>
      <c r="H30" s="22" t="s">
        <v>419</v>
      </c>
      <c r="I30" s="21" t="s">
        <v>420</v>
      </c>
      <c r="J30" s="4" t="s">
        <v>421</v>
      </c>
      <c r="K30" s="4"/>
      <c r="L30" s="4" t="s">
        <v>37</v>
      </c>
      <c r="M30" s="23">
        <v>43360</v>
      </c>
      <c r="N30" s="25" t="s">
        <v>38</v>
      </c>
      <c r="O30" s="24" t="s">
        <v>407</v>
      </c>
      <c r="P30" s="30" t="s">
        <v>40</v>
      </c>
    </row>
    <row r="31" spans="1:16" ht="45" customHeight="1">
      <c r="A31" s="45" t="s">
        <v>430</v>
      </c>
      <c r="B31" s="21" t="s">
        <v>431</v>
      </c>
      <c r="C31" s="3" t="s">
        <v>432</v>
      </c>
      <c r="D31" s="4" t="s">
        <v>400</v>
      </c>
      <c r="E31" s="4" t="s">
        <v>401</v>
      </c>
      <c r="F31" s="4" t="s">
        <v>433</v>
      </c>
      <c r="G31" s="3" t="s">
        <v>434</v>
      </c>
      <c r="H31" s="22" t="s">
        <v>435</v>
      </c>
      <c r="I31" s="21" t="s">
        <v>436</v>
      </c>
      <c r="J31" s="4" t="s">
        <v>437</v>
      </c>
      <c r="K31" s="4"/>
      <c r="L31" s="4" t="s">
        <v>37</v>
      </c>
      <c r="M31" s="23">
        <v>43360</v>
      </c>
      <c r="N31" s="25" t="s">
        <v>38</v>
      </c>
      <c r="O31" s="24" t="s">
        <v>407</v>
      </c>
      <c r="P31" s="30" t="s">
        <v>40</v>
      </c>
    </row>
    <row r="32" spans="1:16" ht="45" customHeight="1">
      <c r="A32" s="45" t="s">
        <v>397</v>
      </c>
      <c r="B32" s="21" t="s">
        <v>398</v>
      </c>
      <c r="C32" s="3" t="s">
        <v>399</v>
      </c>
      <c r="D32" s="4" t="s">
        <v>400</v>
      </c>
      <c r="E32" s="4" t="s">
        <v>401</v>
      </c>
      <c r="F32" s="4" t="s">
        <v>402</v>
      </c>
      <c r="G32" s="3" t="s">
        <v>403</v>
      </c>
      <c r="H32" s="22" t="s">
        <v>404</v>
      </c>
      <c r="I32" s="21" t="s">
        <v>405</v>
      </c>
      <c r="J32" s="4" t="s">
        <v>406</v>
      </c>
      <c r="K32" s="4"/>
      <c r="L32" s="4" t="s">
        <v>37</v>
      </c>
      <c r="M32" s="23">
        <v>43360</v>
      </c>
      <c r="N32" s="25" t="s">
        <v>38</v>
      </c>
      <c r="O32" s="24" t="s">
        <v>407</v>
      </c>
      <c r="P32" s="30" t="s">
        <v>40</v>
      </c>
    </row>
    <row r="33" spans="1:16" ht="45" customHeight="1">
      <c r="A33" s="45" t="s">
        <v>352</v>
      </c>
      <c r="B33" s="21" t="s">
        <v>353</v>
      </c>
      <c r="C33" s="3" t="s">
        <v>354</v>
      </c>
      <c r="D33" s="4" t="s">
        <v>355</v>
      </c>
      <c r="E33" s="4" t="s">
        <v>355</v>
      </c>
      <c r="F33" s="4"/>
      <c r="G33" s="3" t="s">
        <v>356</v>
      </c>
      <c r="H33" s="22" t="s">
        <v>357</v>
      </c>
      <c r="I33" s="21" t="s">
        <v>358</v>
      </c>
      <c r="J33" s="4" t="s">
        <v>359</v>
      </c>
      <c r="K33" s="4"/>
      <c r="L33" s="4" t="s">
        <v>37</v>
      </c>
      <c r="M33" s="23">
        <v>43649</v>
      </c>
      <c r="N33" s="25" t="s">
        <v>49</v>
      </c>
      <c r="O33" s="24" t="s">
        <v>225</v>
      </c>
      <c r="P33" s="30" t="s">
        <v>68</v>
      </c>
    </row>
    <row r="34" spans="1:16" ht="45" customHeight="1">
      <c r="A34" s="45" t="s">
        <v>285</v>
      </c>
      <c r="B34" s="21" t="s">
        <v>286</v>
      </c>
      <c r="C34" s="3" t="s">
        <v>287</v>
      </c>
      <c r="D34" s="4" t="s">
        <v>29</v>
      </c>
      <c r="E34" s="4" t="s">
        <v>30</v>
      </c>
      <c r="F34" s="4" t="s">
        <v>288</v>
      </c>
      <c r="G34" s="3" t="s">
        <v>289</v>
      </c>
      <c r="H34" s="22" t="s">
        <v>290</v>
      </c>
      <c r="I34" s="21" t="s">
        <v>291</v>
      </c>
      <c r="J34" s="4" t="s">
        <v>292</v>
      </c>
      <c r="K34" s="4" t="s">
        <v>293</v>
      </c>
      <c r="L34" s="4" t="s">
        <v>37</v>
      </c>
      <c r="M34" s="23">
        <v>43714</v>
      </c>
      <c r="N34" s="25" t="s">
        <v>38</v>
      </c>
      <c r="O34" s="24"/>
      <c r="P34" s="30" t="s">
        <v>40</v>
      </c>
    </row>
    <row r="35" spans="1:16" ht="45" customHeight="1">
      <c r="A35" s="45" t="s">
        <v>934</v>
      </c>
      <c r="B35" s="21" t="s">
        <v>925</v>
      </c>
      <c r="C35" s="3" t="s">
        <v>926</v>
      </c>
      <c r="D35" s="4" t="s">
        <v>477</v>
      </c>
      <c r="E35" s="4" t="s">
        <v>364</v>
      </c>
      <c r="F35" s="4"/>
      <c r="G35" s="3" t="s">
        <v>910</v>
      </c>
      <c r="H35" s="22" t="s">
        <v>927</v>
      </c>
      <c r="I35" s="21" t="s">
        <v>928</v>
      </c>
      <c r="J35" s="4" t="s">
        <v>913</v>
      </c>
      <c r="K35" s="4"/>
      <c r="L35" s="4" t="s">
        <v>37</v>
      </c>
      <c r="M35" s="23">
        <v>44187</v>
      </c>
      <c r="N35" s="25" t="s">
        <v>38</v>
      </c>
      <c r="O35" s="24"/>
      <c r="P35" s="30" t="s">
        <v>40</v>
      </c>
    </row>
    <row r="36" spans="1:16" ht="45" customHeight="1">
      <c r="A36" s="45" t="s">
        <v>701</v>
      </c>
      <c r="B36" s="21" t="s">
        <v>702</v>
      </c>
      <c r="C36" s="3" t="s">
        <v>703</v>
      </c>
      <c r="D36" s="4" t="s">
        <v>477</v>
      </c>
      <c r="E36" s="4" t="s">
        <v>364</v>
      </c>
      <c r="F36" s="4"/>
      <c r="G36" s="3" t="s">
        <v>704</v>
      </c>
      <c r="H36" s="22" t="s">
        <v>705</v>
      </c>
      <c r="I36" s="21" t="s">
        <v>706</v>
      </c>
      <c r="J36" s="4" t="s">
        <v>707</v>
      </c>
      <c r="K36" s="4"/>
      <c r="L36" s="4" t="s">
        <v>37</v>
      </c>
      <c r="M36" s="23">
        <v>43775</v>
      </c>
      <c r="N36" s="25" t="s">
        <v>38</v>
      </c>
      <c r="O36" s="24" t="s">
        <v>708</v>
      </c>
      <c r="P36" s="30" t="s">
        <v>68</v>
      </c>
    </row>
    <row r="37" spans="1:16" ht="45" customHeight="1">
      <c r="A37" s="45" t="s">
        <v>543</v>
      </c>
      <c r="B37" s="21" t="s">
        <v>544</v>
      </c>
      <c r="C37" s="3" t="s">
        <v>905</v>
      </c>
      <c r="D37" s="4" t="s">
        <v>477</v>
      </c>
      <c r="E37" s="4" t="s">
        <v>364</v>
      </c>
      <c r="F37" s="4" t="s">
        <v>545</v>
      </c>
      <c r="G37" s="3" t="s">
        <v>546</v>
      </c>
      <c r="H37" s="22" t="s">
        <v>547</v>
      </c>
      <c r="I37" s="21" t="s">
        <v>548</v>
      </c>
      <c r="J37" s="4" t="s">
        <v>549</v>
      </c>
      <c r="K37" s="4"/>
      <c r="L37" s="4" t="s">
        <v>37</v>
      </c>
      <c r="M37" s="23">
        <v>43571</v>
      </c>
      <c r="N37" s="25" t="s">
        <v>38</v>
      </c>
      <c r="O37" s="24" t="s">
        <v>550</v>
      </c>
      <c r="P37" s="30" t="s">
        <v>40</v>
      </c>
    </row>
    <row r="38" spans="1:16" ht="45" customHeight="1">
      <c r="A38" s="45" t="s">
        <v>455</v>
      </c>
      <c r="B38" s="21" t="s">
        <v>456</v>
      </c>
      <c r="C38" s="3" t="s">
        <v>457</v>
      </c>
      <c r="D38" s="4" t="s">
        <v>400</v>
      </c>
      <c r="E38" s="4" t="s">
        <v>401</v>
      </c>
      <c r="F38" s="4" t="s">
        <v>458</v>
      </c>
      <c r="G38" s="3" t="s">
        <v>450</v>
      </c>
      <c r="H38" s="22" t="s">
        <v>451</v>
      </c>
      <c r="I38" s="21" t="s">
        <v>459</v>
      </c>
      <c r="J38" s="4" t="s">
        <v>453</v>
      </c>
      <c r="K38" s="4" t="s">
        <v>7</v>
      </c>
      <c r="L38" s="4" t="s">
        <v>37</v>
      </c>
      <c r="M38" s="23">
        <v>43531</v>
      </c>
      <c r="N38" s="25" t="s">
        <v>38</v>
      </c>
      <c r="O38" s="24" t="s">
        <v>454</v>
      </c>
      <c r="P38" s="30" t="s">
        <v>40</v>
      </c>
    </row>
    <row r="39" spans="1:16" ht="45" customHeight="1">
      <c r="A39" s="45" t="s">
        <v>714</v>
      </c>
      <c r="B39" s="21" t="s">
        <v>715</v>
      </c>
      <c r="C39" s="3" t="s">
        <v>716</v>
      </c>
      <c r="D39" s="4" t="s">
        <v>717</v>
      </c>
      <c r="E39" s="4" t="s">
        <v>335</v>
      </c>
      <c r="F39" s="4" t="s">
        <v>718</v>
      </c>
      <c r="G39" s="3" t="s">
        <v>719</v>
      </c>
      <c r="H39" s="22" t="s">
        <v>720</v>
      </c>
      <c r="I39" s="21" t="s">
        <v>721</v>
      </c>
      <c r="J39" s="4" t="s">
        <v>722</v>
      </c>
      <c r="K39" s="4" t="s">
        <v>723</v>
      </c>
      <c r="L39" s="4" t="s">
        <v>37</v>
      </c>
      <c r="M39" s="23">
        <v>43691</v>
      </c>
      <c r="N39" s="25" t="s">
        <v>38</v>
      </c>
      <c r="O39" s="24"/>
      <c r="P39" s="30" t="s">
        <v>40</v>
      </c>
    </row>
    <row r="40" spans="1:16" ht="45" customHeight="1">
      <c r="A40" s="45" t="s">
        <v>233</v>
      </c>
      <c r="B40" s="21" t="s">
        <v>234</v>
      </c>
      <c r="C40" s="3" t="s">
        <v>235</v>
      </c>
      <c r="D40" s="4" t="s">
        <v>29</v>
      </c>
      <c r="E40" s="4" t="s">
        <v>30</v>
      </c>
      <c r="F40" s="4" t="s">
        <v>236</v>
      </c>
      <c r="G40" s="3" t="s">
        <v>237</v>
      </c>
      <c r="H40" s="22" t="s">
        <v>238</v>
      </c>
      <c r="I40" s="21" t="s">
        <v>239</v>
      </c>
      <c r="J40" s="4" t="s">
        <v>240</v>
      </c>
      <c r="K40" s="4"/>
      <c r="L40" s="4" t="s">
        <v>37</v>
      </c>
      <c r="M40" s="23">
        <v>43531</v>
      </c>
      <c r="N40" s="25" t="s">
        <v>38</v>
      </c>
      <c r="O40" s="24" t="s">
        <v>241</v>
      </c>
      <c r="P40" s="30" t="s">
        <v>40</v>
      </c>
    </row>
    <row r="41" spans="1:16" ht="45" customHeight="1">
      <c r="A41" s="45" t="s">
        <v>826</v>
      </c>
      <c r="B41" s="21" t="s">
        <v>819</v>
      </c>
      <c r="C41" s="3" t="s">
        <v>820</v>
      </c>
      <c r="D41" s="4" t="s">
        <v>363</v>
      </c>
      <c r="E41" s="4" t="s">
        <v>364</v>
      </c>
      <c r="F41" s="4" t="s">
        <v>821</v>
      </c>
      <c r="G41" s="3" t="s">
        <v>822</v>
      </c>
      <c r="H41" s="22" t="s">
        <v>823</v>
      </c>
      <c r="I41" s="21" t="s">
        <v>824</v>
      </c>
      <c r="J41" s="4" t="s">
        <v>825</v>
      </c>
      <c r="K41" s="4"/>
      <c r="L41" s="4" t="s">
        <v>37</v>
      </c>
      <c r="M41" s="23">
        <v>43896</v>
      </c>
      <c r="N41" s="25" t="s">
        <v>49</v>
      </c>
      <c r="O41" s="24"/>
      <c r="P41" s="30" t="s">
        <v>68</v>
      </c>
    </row>
    <row r="42" spans="1:16" ht="45" customHeight="1">
      <c r="A42" s="45" t="s">
        <v>551</v>
      </c>
      <c r="B42" s="21" t="s">
        <v>552</v>
      </c>
      <c r="C42" s="3" t="s">
        <v>553</v>
      </c>
      <c r="D42" s="4" t="s">
        <v>477</v>
      </c>
      <c r="E42" s="4" t="s">
        <v>364</v>
      </c>
      <c r="F42" s="4"/>
      <c r="G42" s="3" t="s">
        <v>554</v>
      </c>
      <c r="H42" s="22" t="s">
        <v>555</v>
      </c>
      <c r="I42" s="21" t="s">
        <v>556</v>
      </c>
      <c r="J42" s="4" t="s">
        <v>557</v>
      </c>
      <c r="K42" s="4"/>
      <c r="L42" s="4" t="s">
        <v>37</v>
      </c>
      <c r="M42" s="23">
        <v>43571</v>
      </c>
      <c r="N42" s="25" t="s">
        <v>38</v>
      </c>
      <c r="O42" s="24" t="s">
        <v>558</v>
      </c>
      <c r="P42" s="30" t="s">
        <v>59</v>
      </c>
    </row>
    <row r="43" spans="1:16" ht="45" customHeight="1">
      <c r="A43" s="45" t="s">
        <v>50</v>
      </c>
      <c r="B43" s="21" t="s">
        <v>51</v>
      </c>
      <c r="C43" s="3" t="s">
        <v>52</v>
      </c>
      <c r="D43" s="4" t="s">
        <v>29</v>
      </c>
      <c r="E43" s="4" t="s">
        <v>30</v>
      </c>
      <c r="F43" s="4" t="s">
        <v>53</v>
      </c>
      <c r="G43" s="3" t="s">
        <v>54</v>
      </c>
      <c r="H43" s="22" t="s">
        <v>55</v>
      </c>
      <c r="I43" s="21" t="s">
        <v>56</v>
      </c>
      <c r="J43" s="4" t="s">
        <v>57</v>
      </c>
      <c r="K43" s="4"/>
      <c r="L43" s="4" t="s">
        <v>37</v>
      </c>
      <c r="M43" s="23">
        <v>43290</v>
      </c>
      <c r="N43" s="25" t="s">
        <v>38</v>
      </c>
      <c r="O43" s="24" t="s">
        <v>58</v>
      </c>
      <c r="P43" s="30" t="s">
        <v>40</v>
      </c>
    </row>
    <row r="44" spans="1:16" ht="45" customHeight="1">
      <c r="A44" s="45" t="s">
        <v>408</v>
      </c>
      <c r="B44" s="21" t="s">
        <v>409</v>
      </c>
      <c r="C44" s="3" t="s">
        <v>410</v>
      </c>
      <c r="D44" s="4" t="s">
        <v>400</v>
      </c>
      <c r="E44" s="4" t="s">
        <v>401</v>
      </c>
      <c r="F44" s="4" t="s">
        <v>411</v>
      </c>
      <c r="G44" s="3"/>
      <c r="H44" s="22" t="s">
        <v>412</v>
      </c>
      <c r="I44" s="21" t="s">
        <v>413</v>
      </c>
      <c r="J44" s="4" t="s">
        <v>771</v>
      </c>
      <c r="K44" s="4"/>
      <c r="L44" s="4" t="s">
        <v>37</v>
      </c>
      <c r="M44" s="23">
        <v>43360</v>
      </c>
      <c r="N44" s="25" t="s">
        <v>38</v>
      </c>
      <c r="O44" s="24" t="s">
        <v>407</v>
      </c>
      <c r="P44" s="30" t="s">
        <v>40</v>
      </c>
    </row>
    <row r="45" spans="1:16" ht="45" customHeight="1">
      <c r="A45" s="45" t="s">
        <v>890</v>
      </c>
      <c r="B45" s="21" t="s">
        <v>891</v>
      </c>
      <c r="C45" s="3" t="s">
        <v>892</v>
      </c>
      <c r="D45" s="4" t="s">
        <v>893</v>
      </c>
      <c r="E45" s="4" t="s">
        <v>30</v>
      </c>
      <c r="F45" s="4"/>
      <c r="G45" s="3" t="s">
        <v>894</v>
      </c>
      <c r="H45" s="22" t="s">
        <v>895</v>
      </c>
      <c r="I45" s="21" t="s">
        <v>896</v>
      </c>
      <c r="J45" s="4" t="s">
        <v>897</v>
      </c>
      <c r="K45" s="4"/>
      <c r="L45" s="4" t="s">
        <v>37</v>
      </c>
      <c r="M45" s="23">
        <v>44077</v>
      </c>
      <c r="N45" s="25" t="s">
        <v>49</v>
      </c>
      <c r="O45" s="24"/>
      <c r="P45" s="30" t="s">
        <v>40</v>
      </c>
    </row>
    <row r="46" spans="1:16" ht="45" customHeight="1">
      <c r="A46" s="45" t="s">
        <v>616</v>
      </c>
      <c r="B46" s="21" t="s">
        <v>617</v>
      </c>
      <c r="C46" s="3" t="s">
        <v>618</v>
      </c>
      <c r="D46" s="4" t="s">
        <v>477</v>
      </c>
      <c r="E46" s="4" t="s">
        <v>364</v>
      </c>
      <c r="F46" s="4" t="s">
        <v>619</v>
      </c>
      <c r="G46" s="3" t="s">
        <v>620</v>
      </c>
      <c r="H46" s="22" t="s">
        <v>621</v>
      </c>
      <c r="I46" s="21" t="s">
        <v>622</v>
      </c>
      <c r="J46" s="4" t="s">
        <v>623</v>
      </c>
      <c r="K46" s="4" t="s">
        <v>624</v>
      </c>
      <c r="L46" s="4" t="s">
        <v>37</v>
      </c>
      <c r="M46" s="23">
        <v>43587</v>
      </c>
      <c r="N46" s="25" t="s">
        <v>38</v>
      </c>
      <c r="O46" s="24" t="s">
        <v>906</v>
      </c>
      <c r="P46" s="30" t="s">
        <v>40</v>
      </c>
    </row>
    <row r="47" spans="1:16" ht="45" customHeight="1">
      <c r="A47" s="45" t="s">
        <v>203</v>
      </c>
      <c r="B47" s="21" t="s">
        <v>204</v>
      </c>
      <c r="C47" s="3" t="s">
        <v>205</v>
      </c>
      <c r="D47" s="4" t="s">
        <v>29</v>
      </c>
      <c r="E47" s="4" t="s">
        <v>30</v>
      </c>
      <c r="F47" s="4" t="s">
        <v>206</v>
      </c>
      <c r="G47" s="3" t="s">
        <v>207</v>
      </c>
      <c r="H47" s="22" t="s">
        <v>208</v>
      </c>
      <c r="I47" s="21" t="s">
        <v>209</v>
      </c>
      <c r="J47" s="4" t="s">
        <v>210</v>
      </c>
      <c r="K47" s="4"/>
      <c r="L47" s="4" t="s">
        <v>37</v>
      </c>
      <c r="M47" s="23">
        <v>43378</v>
      </c>
      <c r="N47" s="25" t="s">
        <v>38</v>
      </c>
      <c r="O47" s="24"/>
      <c r="P47" s="30" t="s">
        <v>40</v>
      </c>
    </row>
    <row r="48" spans="1:16" ht="45" customHeight="1">
      <c r="A48" s="45" t="s">
        <v>591</v>
      </c>
      <c r="B48" s="21" t="s">
        <v>592</v>
      </c>
      <c r="C48" s="3" t="s">
        <v>593</v>
      </c>
      <c r="D48" s="4" t="s">
        <v>477</v>
      </c>
      <c r="E48" s="4" t="s">
        <v>364</v>
      </c>
      <c r="F48" s="4"/>
      <c r="G48" s="3" t="s">
        <v>594</v>
      </c>
      <c r="H48" s="22" t="s">
        <v>595</v>
      </c>
      <c r="I48" s="21" t="s">
        <v>596</v>
      </c>
      <c r="J48" s="4" t="s">
        <v>972</v>
      </c>
      <c r="K48" s="4" t="s">
        <v>597</v>
      </c>
      <c r="L48" s="4" t="s">
        <v>37</v>
      </c>
      <c r="M48" s="23">
        <v>43574</v>
      </c>
      <c r="N48" s="25" t="s">
        <v>38</v>
      </c>
      <c r="O48" s="24" t="s">
        <v>598</v>
      </c>
      <c r="P48" s="30" t="s">
        <v>40</v>
      </c>
    </row>
    <row r="49" spans="1:16" ht="45" customHeight="1">
      <c r="A49" s="45" t="s">
        <v>583</v>
      </c>
      <c r="B49" s="21" t="s">
        <v>584</v>
      </c>
      <c r="C49" s="3" t="s">
        <v>585</v>
      </c>
      <c r="D49" s="4" t="s">
        <v>477</v>
      </c>
      <c r="E49" s="4" t="s">
        <v>364</v>
      </c>
      <c r="F49" s="4"/>
      <c r="G49" s="3" t="s">
        <v>586</v>
      </c>
      <c r="H49" s="22" t="s">
        <v>587</v>
      </c>
      <c r="I49" s="21" t="s">
        <v>588</v>
      </c>
      <c r="J49" s="4" t="s">
        <v>973</v>
      </c>
      <c r="K49" s="4"/>
      <c r="L49" s="4" t="s">
        <v>37</v>
      </c>
      <c r="M49" s="23">
        <v>43572</v>
      </c>
      <c r="N49" s="25" t="s">
        <v>49</v>
      </c>
      <c r="O49" s="24" t="s">
        <v>590</v>
      </c>
      <c r="P49" s="30" t="s">
        <v>40</v>
      </c>
    </row>
    <row r="50" spans="1:16" ht="45" customHeight="1">
      <c r="A50" s="45" t="s">
        <v>151</v>
      </c>
      <c r="B50" s="21" t="s">
        <v>152</v>
      </c>
      <c r="C50" s="3" t="s">
        <v>153</v>
      </c>
      <c r="D50" s="4" t="s">
        <v>29</v>
      </c>
      <c r="E50" s="4" t="s">
        <v>30</v>
      </c>
      <c r="F50" s="4" t="s">
        <v>154</v>
      </c>
      <c r="G50" s="3" t="s">
        <v>155</v>
      </c>
      <c r="H50" s="22" t="s">
        <v>156</v>
      </c>
      <c r="I50" s="21" t="s">
        <v>157</v>
      </c>
      <c r="J50" s="4" t="s">
        <v>158</v>
      </c>
      <c r="K50" s="4"/>
      <c r="L50" s="4" t="s">
        <v>37</v>
      </c>
      <c r="M50" s="23">
        <v>43322</v>
      </c>
      <c r="N50" s="25" t="s">
        <v>38</v>
      </c>
      <c r="O50" s="24"/>
      <c r="P50" s="30" t="s">
        <v>40</v>
      </c>
    </row>
    <row r="51" spans="1:16" ht="45" customHeight="1">
      <c r="A51" s="45" t="s">
        <v>641</v>
      </c>
      <c r="B51" s="21" t="s">
        <v>642</v>
      </c>
      <c r="C51" s="3" t="s">
        <v>643</v>
      </c>
      <c r="D51" s="4" t="s">
        <v>477</v>
      </c>
      <c r="E51" s="4" t="s">
        <v>364</v>
      </c>
      <c r="F51" s="4"/>
      <c r="G51" s="3" t="s">
        <v>478</v>
      </c>
      <c r="H51" s="22" t="s">
        <v>479</v>
      </c>
      <c r="I51" s="21" t="s">
        <v>644</v>
      </c>
      <c r="J51" s="4" t="s">
        <v>481</v>
      </c>
      <c r="K51" s="4"/>
      <c r="L51" s="4" t="s">
        <v>37</v>
      </c>
      <c r="M51" s="23">
        <v>43637</v>
      </c>
      <c r="N51" s="25" t="s">
        <v>38</v>
      </c>
      <c r="O51" s="24" t="s">
        <v>645</v>
      </c>
      <c r="P51" s="30" t="s">
        <v>40</v>
      </c>
    </row>
    <row r="52" spans="1:16" ht="45" customHeight="1">
      <c r="A52" s="45" t="s">
        <v>666</v>
      </c>
      <c r="B52" s="21" t="s">
        <v>667</v>
      </c>
      <c r="C52" s="3" t="s">
        <v>668</v>
      </c>
      <c r="D52" s="4" t="s">
        <v>363</v>
      </c>
      <c r="E52" s="4" t="s">
        <v>364</v>
      </c>
      <c r="F52" s="4"/>
      <c r="G52" s="3" t="s">
        <v>669</v>
      </c>
      <c r="H52" s="22" t="s">
        <v>670</v>
      </c>
      <c r="I52" s="21" t="s">
        <v>671</v>
      </c>
      <c r="J52" s="4" t="s">
        <v>672</v>
      </c>
      <c r="K52" s="4"/>
      <c r="L52" s="4" t="s">
        <v>37</v>
      </c>
      <c r="M52" s="23">
        <v>43644</v>
      </c>
      <c r="N52" s="25" t="s">
        <v>38</v>
      </c>
      <c r="O52" s="24"/>
      <c r="P52" s="30" t="s">
        <v>59</v>
      </c>
    </row>
    <row r="53" spans="1:16" ht="45" customHeight="1">
      <c r="A53" s="45" t="s">
        <v>126</v>
      </c>
      <c r="B53" s="21" t="s">
        <v>127</v>
      </c>
      <c r="C53" s="3" t="s">
        <v>128</v>
      </c>
      <c r="D53" s="4" t="s">
        <v>29</v>
      </c>
      <c r="E53" s="4" t="s">
        <v>30</v>
      </c>
      <c r="F53" s="4" t="s">
        <v>44</v>
      </c>
      <c r="G53" s="3" t="s">
        <v>129</v>
      </c>
      <c r="H53" s="22" t="s">
        <v>130</v>
      </c>
      <c r="I53" s="21" t="s">
        <v>131</v>
      </c>
      <c r="J53" s="4" t="s">
        <v>132</v>
      </c>
      <c r="K53" s="4" t="s">
        <v>133</v>
      </c>
      <c r="L53" s="4" t="s">
        <v>37</v>
      </c>
      <c r="M53" s="23">
        <v>43314</v>
      </c>
      <c r="N53" s="25" t="s">
        <v>38</v>
      </c>
      <c r="O53" s="24" t="s">
        <v>134</v>
      </c>
      <c r="P53" s="30" t="s">
        <v>40</v>
      </c>
    </row>
    <row r="54" spans="1:16" ht="45" customHeight="1">
      <c r="A54" s="45" t="s">
        <v>907</v>
      </c>
      <c r="B54" s="21" t="s">
        <v>908</v>
      </c>
      <c r="C54" s="3" t="s">
        <v>909</v>
      </c>
      <c r="D54" s="4" t="s">
        <v>477</v>
      </c>
      <c r="E54" s="4" t="s">
        <v>364</v>
      </c>
      <c r="F54" s="4"/>
      <c r="G54" s="3" t="s">
        <v>910</v>
      </c>
      <c r="H54" s="22" t="s">
        <v>911</v>
      </c>
      <c r="I54" s="21" t="s">
        <v>912</v>
      </c>
      <c r="J54" s="4" t="s">
        <v>913</v>
      </c>
      <c r="K54" s="4"/>
      <c r="L54" s="4" t="s">
        <v>37</v>
      </c>
      <c r="M54" s="23">
        <v>44089</v>
      </c>
      <c r="N54" s="25" t="s">
        <v>38</v>
      </c>
      <c r="O54" s="24" t="s">
        <v>914</v>
      </c>
      <c r="P54" s="30" t="s">
        <v>40</v>
      </c>
    </row>
    <row r="55" spans="1:16" ht="45" customHeight="1">
      <c r="A55" s="45" t="s">
        <v>341</v>
      </c>
      <c r="B55" s="21" t="s">
        <v>342</v>
      </c>
      <c r="C55" s="3" t="s">
        <v>343</v>
      </c>
      <c r="D55" s="4" t="s">
        <v>344</v>
      </c>
      <c r="E55" s="4" t="s">
        <v>345</v>
      </c>
      <c r="F55" s="4" t="s">
        <v>346</v>
      </c>
      <c r="G55" s="3" t="s">
        <v>347</v>
      </c>
      <c r="H55" s="22" t="s">
        <v>348</v>
      </c>
      <c r="I55" s="21" t="s">
        <v>349</v>
      </c>
      <c r="J55" s="4" t="s">
        <v>350</v>
      </c>
      <c r="K55" s="4"/>
      <c r="L55" s="4" t="s">
        <v>37</v>
      </c>
      <c r="M55" s="23">
        <v>43705</v>
      </c>
      <c r="N55" s="25" t="s">
        <v>49</v>
      </c>
      <c r="O55" s="24" t="s">
        <v>351</v>
      </c>
      <c r="P55" s="30" t="s">
        <v>68</v>
      </c>
    </row>
    <row r="56" spans="1:16" ht="45" customHeight="1">
      <c r="A56" s="45" t="s">
        <v>809</v>
      </c>
      <c r="B56" s="21" t="s">
        <v>803</v>
      </c>
      <c r="C56" s="3" t="s">
        <v>804</v>
      </c>
      <c r="D56" s="4" t="s">
        <v>717</v>
      </c>
      <c r="E56" s="4" t="s">
        <v>401</v>
      </c>
      <c r="F56" s="4"/>
      <c r="G56" s="3" t="s">
        <v>805</v>
      </c>
      <c r="H56" s="22" t="s">
        <v>806</v>
      </c>
      <c r="I56" s="21" t="s">
        <v>807</v>
      </c>
      <c r="J56" s="4" t="s">
        <v>808</v>
      </c>
      <c r="K56" s="4"/>
      <c r="L56" s="4" t="s">
        <v>37</v>
      </c>
      <c r="M56" s="23">
        <v>43881</v>
      </c>
      <c r="N56" s="25" t="s">
        <v>38</v>
      </c>
      <c r="O56" s="24"/>
      <c r="P56" s="30" t="s">
        <v>40</v>
      </c>
    </row>
    <row r="57" spans="1:16" ht="45" customHeight="1">
      <c r="A57" s="45" t="s">
        <v>841</v>
      </c>
      <c r="B57" s="21" t="s">
        <v>833</v>
      </c>
      <c r="C57" s="3" t="s">
        <v>834</v>
      </c>
      <c r="D57" s="4" t="s">
        <v>29</v>
      </c>
      <c r="E57" s="4" t="s">
        <v>30</v>
      </c>
      <c r="F57" s="4" t="s">
        <v>835</v>
      </c>
      <c r="G57" s="3" t="s">
        <v>836</v>
      </c>
      <c r="H57" s="22" t="s">
        <v>837</v>
      </c>
      <c r="I57" s="21" t="s">
        <v>838</v>
      </c>
      <c r="J57" s="4" t="s">
        <v>839</v>
      </c>
      <c r="K57" s="4" t="s">
        <v>251</v>
      </c>
      <c r="L57" s="4" t="s">
        <v>37</v>
      </c>
      <c r="M57" s="23">
        <v>43910</v>
      </c>
      <c r="N57" s="25" t="s">
        <v>38</v>
      </c>
      <c r="O57" s="24"/>
      <c r="P57" s="30" t="s">
        <v>40</v>
      </c>
    </row>
    <row r="58" spans="1:16" ht="45" customHeight="1">
      <c r="A58" s="45" t="s">
        <v>245</v>
      </c>
      <c r="B58" s="21" t="s">
        <v>246</v>
      </c>
      <c r="C58" s="3" t="s">
        <v>247</v>
      </c>
      <c r="D58" s="4" t="s">
        <v>29</v>
      </c>
      <c r="E58" s="4" t="s">
        <v>30</v>
      </c>
      <c r="F58" s="4"/>
      <c r="G58" s="3" t="s">
        <v>248</v>
      </c>
      <c r="H58" s="22" t="s">
        <v>249</v>
      </c>
      <c r="I58" s="21" t="s">
        <v>250</v>
      </c>
      <c r="J58" s="4" t="s">
        <v>251</v>
      </c>
      <c r="K58" s="4"/>
      <c r="L58" s="4" t="s">
        <v>37</v>
      </c>
      <c r="M58" s="23">
        <v>43572</v>
      </c>
      <c r="N58" s="25" t="s">
        <v>38</v>
      </c>
      <c r="O58" s="24" t="s">
        <v>241</v>
      </c>
      <c r="P58" s="30" t="s">
        <v>40</v>
      </c>
    </row>
    <row r="59" spans="1:16" ht="45" customHeight="1">
      <c r="A59" s="45" t="s">
        <v>758</v>
      </c>
      <c r="B59" s="21" t="s">
        <v>759</v>
      </c>
      <c r="C59" s="3" t="s">
        <v>760</v>
      </c>
      <c r="D59" s="4" t="s">
        <v>761</v>
      </c>
      <c r="E59" s="4" t="s">
        <v>762</v>
      </c>
      <c r="F59" s="4" t="s">
        <v>346</v>
      </c>
      <c r="G59" s="3" t="s">
        <v>347</v>
      </c>
      <c r="H59" s="22" t="s">
        <v>348</v>
      </c>
      <c r="I59" s="21" t="s">
        <v>763</v>
      </c>
      <c r="J59" s="4" t="s">
        <v>350</v>
      </c>
      <c r="K59" s="4"/>
      <c r="L59" s="4" t="s">
        <v>37</v>
      </c>
      <c r="M59" s="23">
        <v>43705</v>
      </c>
      <c r="N59" s="25" t="s">
        <v>49</v>
      </c>
      <c r="O59" s="24" t="s">
        <v>351</v>
      </c>
      <c r="P59" s="30" t="s">
        <v>68</v>
      </c>
    </row>
    <row r="60" spans="1:16" ht="45" customHeight="1">
      <c r="A60" s="45" t="s">
        <v>174</v>
      </c>
      <c r="B60" s="21" t="s">
        <v>175</v>
      </c>
      <c r="C60" s="3" t="s">
        <v>176</v>
      </c>
      <c r="D60" s="4" t="s">
        <v>29</v>
      </c>
      <c r="E60" s="4" t="s">
        <v>30</v>
      </c>
      <c r="F60" s="4" t="s">
        <v>177</v>
      </c>
      <c r="G60" s="3" t="s">
        <v>178</v>
      </c>
      <c r="H60" s="22" t="s">
        <v>179</v>
      </c>
      <c r="I60" s="21" t="s">
        <v>180</v>
      </c>
      <c r="J60" s="4" t="s">
        <v>181</v>
      </c>
      <c r="K60" s="4"/>
      <c r="L60" s="4" t="s">
        <v>37</v>
      </c>
      <c r="M60" s="23">
        <v>43360</v>
      </c>
      <c r="N60" s="25" t="s">
        <v>38</v>
      </c>
      <c r="O60" s="24"/>
      <c r="P60" s="30" t="s">
        <v>40</v>
      </c>
    </row>
    <row r="61" spans="1:16" ht="45" customHeight="1">
      <c r="A61" s="45" t="s">
        <v>370</v>
      </c>
      <c r="B61" s="21" t="s">
        <v>371</v>
      </c>
      <c r="C61" s="3" t="s">
        <v>372</v>
      </c>
      <c r="D61" s="4" t="s">
        <v>363</v>
      </c>
      <c r="E61" s="4" t="s">
        <v>364</v>
      </c>
      <c r="F61" s="4" t="s">
        <v>373</v>
      </c>
      <c r="G61" s="3" t="s">
        <v>374</v>
      </c>
      <c r="H61" s="22" t="s">
        <v>375</v>
      </c>
      <c r="I61" s="21" t="s">
        <v>376</v>
      </c>
      <c r="J61" s="4" t="s">
        <v>377</v>
      </c>
      <c r="K61" s="4" t="s">
        <v>378</v>
      </c>
      <c r="L61" s="4" t="s">
        <v>37</v>
      </c>
      <c r="M61" s="23">
        <v>43685</v>
      </c>
      <c r="N61" s="25" t="s">
        <v>38</v>
      </c>
      <c r="O61" s="24"/>
      <c r="P61" s="30" t="s">
        <v>59</v>
      </c>
    </row>
    <row r="62" spans="1:16" ht="45" customHeight="1">
      <c r="A62" s="45" t="s">
        <v>460</v>
      </c>
      <c r="B62" s="21" t="s">
        <v>461</v>
      </c>
      <c r="C62" s="3" t="s">
        <v>462</v>
      </c>
      <c r="D62" s="4" t="s">
        <v>400</v>
      </c>
      <c r="E62" s="4" t="s">
        <v>401</v>
      </c>
      <c r="F62" s="4" t="s">
        <v>463</v>
      </c>
      <c r="G62" s="3" t="s">
        <v>450</v>
      </c>
      <c r="H62" s="22" t="s">
        <v>451</v>
      </c>
      <c r="I62" s="21" t="s">
        <v>464</v>
      </c>
      <c r="J62" s="4" t="s">
        <v>453</v>
      </c>
      <c r="K62" s="4"/>
      <c r="L62" s="4" t="s">
        <v>37</v>
      </c>
      <c r="M62" s="23">
        <v>43531</v>
      </c>
      <c r="N62" s="25" t="s">
        <v>38</v>
      </c>
      <c r="O62" s="24" t="s">
        <v>454</v>
      </c>
      <c r="P62" s="30" t="s">
        <v>40</v>
      </c>
    </row>
    <row r="63" spans="1:16" ht="45" customHeight="1">
      <c r="A63" s="45" t="s">
        <v>1010</v>
      </c>
      <c r="B63" s="21" t="s">
        <v>1011</v>
      </c>
      <c r="C63" s="3" t="s">
        <v>1012</v>
      </c>
      <c r="D63" s="4" t="s">
        <v>477</v>
      </c>
      <c r="E63" s="4" t="s">
        <v>30</v>
      </c>
      <c r="F63" s="4"/>
      <c r="G63" s="3" t="s">
        <v>1013</v>
      </c>
      <c r="H63" s="22" t="s">
        <v>1006</v>
      </c>
      <c r="I63" s="21" t="s">
        <v>1014</v>
      </c>
      <c r="J63" s="4" t="s">
        <v>1008</v>
      </c>
      <c r="K63" s="4"/>
      <c r="L63" s="4" t="s">
        <v>37</v>
      </c>
      <c r="M63" s="23">
        <v>44651</v>
      </c>
      <c r="N63" s="25" t="s">
        <v>49</v>
      </c>
      <c r="O63" s="24" t="s">
        <v>1009</v>
      </c>
      <c r="P63" s="30" t="s">
        <v>40</v>
      </c>
    </row>
    <row r="64" spans="1:16" ht="45" customHeight="1">
      <c r="A64" s="45" t="s">
        <v>1015</v>
      </c>
      <c r="B64" s="21" t="s">
        <v>996</v>
      </c>
      <c r="C64" s="3" t="s">
        <v>997</v>
      </c>
      <c r="D64" s="4" t="s">
        <v>503</v>
      </c>
      <c r="E64" s="4" t="s">
        <v>364</v>
      </c>
      <c r="F64" s="4"/>
      <c r="G64" s="3" t="s">
        <v>998</v>
      </c>
      <c r="H64" s="22" t="s">
        <v>999</v>
      </c>
      <c r="I64" s="21" t="s">
        <v>1000</v>
      </c>
      <c r="J64" s="4" t="s">
        <v>1001</v>
      </c>
      <c r="K64" s="4"/>
      <c r="L64" s="4" t="s">
        <v>37</v>
      </c>
      <c r="M64" s="23">
        <v>44651</v>
      </c>
      <c r="N64" s="25" t="s">
        <v>49</v>
      </c>
      <c r="O64" s="24"/>
      <c r="P64" s="30" t="s">
        <v>40</v>
      </c>
    </row>
    <row r="65" spans="1:16" ht="45" customHeight="1">
      <c r="A65" s="45" t="s">
        <v>60</v>
      </c>
      <c r="B65" s="21" t="s">
        <v>61</v>
      </c>
      <c r="C65" s="3" t="s">
        <v>62</v>
      </c>
      <c r="D65" s="4" t="s">
        <v>29</v>
      </c>
      <c r="E65" s="4" t="s">
        <v>30</v>
      </c>
      <c r="F65" s="4" t="s">
        <v>63</v>
      </c>
      <c r="G65" s="3" t="s">
        <v>64</v>
      </c>
      <c r="H65" s="22" t="s">
        <v>65</v>
      </c>
      <c r="I65" s="21" t="s">
        <v>66</v>
      </c>
      <c r="J65" s="4" t="s">
        <v>67</v>
      </c>
      <c r="K65" s="4"/>
      <c r="L65" s="4" t="s">
        <v>37</v>
      </c>
      <c r="M65" s="23">
        <v>43290</v>
      </c>
      <c r="N65" s="25" t="s">
        <v>38</v>
      </c>
      <c r="O65" s="24" t="s">
        <v>58</v>
      </c>
      <c r="P65" s="30" t="s">
        <v>40</v>
      </c>
    </row>
    <row r="66" spans="1:16" ht="45" customHeight="1">
      <c r="A66" s="45" t="s">
        <v>686</v>
      </c>
      <c r="B66" s="21" t="s">
        <v>687</v>
      </c>
      <c r="C66" s="3" t="s">
        <v>688</v>
      </c>
      <c r="D66" s="4" t="s">
        <v>477</v>
      </c>
      <c r="E66" s="4" t="s">
        <v>364</v>
      </c>
      <c r="F66" s="4"/>
      <c r="G66" s="3" t="s">
        <v>689</v>
      </c>
      <c r="H66" s="22" t="s">
        <v>690</v>
      </c>
      <c r="I66" s="21" t="s">
        <v>691</v>
      </c>
      <c r="J66" s="4" t="s">
        <v>692</v>
      </c>
      <c r="K66" s="4"/>
      <c r="L66" s="4" t="s">
        <v>37</v>
      </c>
      <c r="M66" s="23">
        <v>43755</v>
      </c>
      <c r="N66" s="25" t="s">
        <v>38</v>
      </c>
      <c r="O66" s="24" t="s">
        <v>693</v>
      </c>
      <c r="P66" s="30" t="s">
        <v>68</v>
      </c>
    </row>
    <row r="67" spans="1:16" ht="45" customHeight="1">
      <c r="A67" s="45" t="s">
        <v>559</v>
      </c>
      <c r="B67" s="21" t="s">
        <v>560</v>
      </c>
      <c r="C67" s="3" t="s">
        <v>561</v>
      </c>
      <c r="D67" s="4" t="s">
        <v>477</v>
      </c>
      <c r="E67" s="4" t="s">
        <v>364</v>
      </c>
      <c r="F67" s="4"/>
      <c r="G67" s="3" t="s">
        <v>562</v>
      </c>
      <c r="H67" s="22" t="s">
        <v>563</v>
      </c>
      <c r="I67" s="21" t="s">
        <v>564</v>
      </c>
      <c r="J67" s="4" t="s">
        <v>565</v>
      </c>
      <c r="K67" s="4" t="s">
        <v>566</v>
      </c>
      <c r="L67" s="4" t="s">
        <v>37</v>
      </c>
      <c r="M67" s="23">
        <v>43571</v>
      </c>
      <c r="N67" s="25" t="s">
        <v>49</v>
      </c>
      <c r="O67" s="24"/>
      <c r="P67" s="30" t="s">
        <v>68</v>
      </c>
    </row>
    <row r="68" spans="1:16" ht="45" customHeight="1">
      <c r="A68" s="45" t="s">
        <v>103</v>
      </c>
      <c r="B68" s="21" t="s">
        <v>104</v>
      </c>
      <c r="C68" s="3" t="s">
        <v>105</v>
      </c>
      <c r="D68" s="4" t="s">
        <v>29</v>
      </c>
      <c r="E68" s="4" t="s">
        <v>30</v>
      </c>
      <c r="F68" s="4" t="s">
        <v>106</v>
      </c>
      <c r="G68" s="3" t="s">
        <v>772</v>
      </c>
      <c r="H68" s="22" t="s">
        <v>107</v>
      </c>
      <c r="I68" s="21" t="s">
        <v>108</v>
      </c>
      <c r="J68" s="4" t="s">
        <v>773</v>
      </c>
      <c r="K68" s="4" t="s">
        <v>774</v>
      </c>
      <c r="L68" s="4" t="s">
        <v>37</v>
      </c>
      <c r="M68" s="23">
        <v>43297</v>
      </c>
      <c r="N68" s="25" t="s">
        <v>38</v>
      </c>
      <c r="O68" s="24"/>
      <c r="P68" s="30" t="s">
        <v>40</v>
      </c>
    </row>
    <row r="69" spans="1:16" ht="45" customHeight="1">
      <c r="A69" s="45" t="s">
        <v>388</v>
      </c>
      <c r="B69" s="21" t="s">
        <v>389</v>
      </c>
      <c r="C69" s="3" t="s">
        <v>390</v>
      </c>
      <c r="D69" s="4" t="s">
        <v>363</v>
      </c>
      <c r="E69" s="4" t="s">
        <v>364</v>
      </c>
      <c r="F69" s="4" t="s">
        <v>391</v>
      </c>
      <c r="G69" s="3" t="s">
        <v>392</v>
      </c>
      <c r="H69" s="22" t="s">
        <v>393</v>
      </c>
      <c r="I69" s="21" t="s">
        <v>394</v>
      </c>
      <c r="J69" s="4" t="s">
        <v>395</v>
      </c>
      <c r="K69" s="4"/>
      <c r="L69" s="4" t="s">
        <v>37</v>
      </c>
      <c r="M69" s="23">
        <v>43728</v>
      </c>
      <c r="N69" s="25" t="s">
        <v>38</v>
      </c>
      <c r="O69" s="24" t="s">
        <v>396</v>
      </c>
      <c r="P69" s="30" t="s">
        <v>40</v>
      </c>
    </row>
    <row r="70" spans="1:16" ht="45" customHeight="1">
      <c r="A70" s="45" t="s">
        <v>534</v>
      </c>
      <c r="B70" s="21" t="s">
        <v>535</v>
      </c>
      <c r="C70" s="3" t="s">
        <v>536</v>
      </c>
      <c r="D70" s="4" t="s">
        <v>503</v>
      </c>
      <c r="E70" s="4" t="s">
        <v>364</v>
      </c>
      <c r="F70" s="4" t="s">
        <v>537</v>
      </c>
      <c r="G70" s="3" t="s">
        <v>538</v>
      </c>
      <c r="H70" s="22" t="s">
        <v>539</v>
      </c>
      <c r="I70" s="21" t="s">
        <v>540</v>
      </c>
      <c r="J70" s="4" t="s">
        <v>541</v>
      </c>
      <c r="K70" s="4"/>
      <c r="L70" s="4" t="s">
        <v>37</v>
      </c>
      <c r="M70" s="23">
        <v>43571</v>
      </c>
      <c r="N70" s="25" t="s">
        <v>38</v>
      </c>
      <c r="O70" s="24" t="s">
        <v>542</v>
      </c>
      <c r="P70" s="30" t="s">
        <v>68</v>
      </c>
    </row>
    <row r="71" spans="1:16" ht="45" customHeight="1">
      <c r="A71" s="45" t="s">
        <v>109</v>
      </c>
      <c r="B71" s="21" t="s">
        <v>110</v>
      </c>
      <c r="C71" s="3" t="s">
        <v>111</v>
      </c>
      <c r="D71" s="4" t="s">
        <v>97</v>
      </c>
      <c r="E71" s="4" t="s">
        <v>30</v>
      </c>
      <c r="F71" s="4" t="s">
        <v>112</v>
      </c>
      <c r="G71" s="3" t="s">
        <v>113</v>
      </c>
      <c r="H71" s="22" t="s">
        <v>114</v>
      </c>
      <c r="I71" s="21" t="s">
        <v>115</v>
      </c>
      <c r="J71" s="4" t="s">
        <v>116</v>
      </c>
      <c r="K71" s="4" t="s">
        <v>117</v>
      </c>
      <c r="L71" s="4" t="s">
        <v>37</v>
      </c>
      <c r="M71" s="23">
        <v>43298</v>
      </c>
      <c r="N71" s="25" t="s">
        <v>49</v>
      </c>
      <c r="O71" s="24"/>
      <c r="P71" s="30" t="s">
        <v>40</v>
      </c>
    </row>
    <row r="72" spans="1:16" ht="45" customHeight="1">
      <c r="A72" s="45" t="s">
        <v>252</v>
      </c>
      <c r="B72" s="21" t="s">
        <v>253</v>
      </c>
      <c r="C72" s="3" t="s">
        <v>254</v>
      </c>
      <c r="D72" s="4" t="s">
        <v>29</v>
      </c>
      <c r="E72" s="4" t="s">
        <v>30</v>
      </c>
      <c r="F72" s="4"/>
      <c r="G72" s="3" t="s">
        <v>255</v>
      </c>
      <c r="H72" s="22" t="s">
        <v>256</v>
      </c>
      <c r="I72" s="21" t="s">
        <v>257</v>
      </c>
      <c r="J72" s="4" t="s">
        <v>258</v>
      </c>
      <c r="K72" s="4" t="s">
        <v>259</v>
      </c>
      <c r="L72" s="4" t="s">
        <v>37</v>
      </c>
      <c r="M72" s="23">
        <v>43602</v>
      </c>
      <c r="N72" s="25" t="s">
        <v>49</v>
      </c>
      <c r="O72" s="24" t="s">
        <v>241</v>
      </c>
      <c r="P72" s="30" t="s">
        <v>68</v>
      </c>
    </row>
    <row r="73" spans="1:16" ht="45" customHeight="1">
      <c r="A73" s="45" t="s">
        <v>226</v>
      </c>
      <c r="B73" s="21" t="s">
        <v>227</v>
      </c>
      <c r="C73" s="3" t="s">
        <v>228</v>
      </c>
      <c r="D73" s="4" t="s">
        <v>29</v>
      </c>
      <c r="E73" s="4" t="s">
        <v>30</v>
      </c>
      <c r="F73" s="4"/>
      <c r="G73" s="3" t="s">
        <v>775</v>
      </c>
      <c r="H73" s="22" t="s">
        <v>776</v>
      </c>
      <c r="I73" s="21" t="s">
        <v>231</v>
      </c>
      <c r="J73" s="4" t="s">
        <v>777</v>
      </c>
      <c r="K73" s="4" t="s">
        <v>778</v>
      </c>
      <c r="L73" s="4" t="s">
        <v>37</v>
      </c>
      <c r="M73" s="23">
        <v>43501</v>
      </c>
      <c r="N73" s="25" t="s">
        <v>38</v>
      </c>
      <c r="O73" s="24" t="s">
        <v>225</v>
      </c>
      <c r="P73" s="30" t="s">
        <v>40</v>
      </c>
    </row>
    <row r="74" spans="1:16" ht="45" customHeight="1">
      <c r="A74" s="45" t="s">
        <v>242</v>
      </c>
      <c r="B74" s="21" t="s">
        <v>243</v>
      </c>
      <c r="C74" s="3" t="s">
        <v>228</v>
      </c>
      <c r="D74" s="4" t="s">
        <v>29</v>
      </c>
      <c r="E74" s="4" t="s">
        <v>30</v>
      </c>
      <c r="F74" s="4" t="s">
        <v>244</v>
      </c>
      <c r="G74" s="3" t="s">
        <v>229</v>
      </c>
      <c r="H74" s="22" t="s">
        <v>230</v>
      </c>
      <c r="I74" s="21" t="s">
        <v>231</v>
      </c>
      <c r="J74" s="4" t="s">
        <v>232</v>
      </c>
      <c r="K74" s="4"/>
      <c r="L74" s="4" t="s">
        <v>37</v>
      </c>
      <c r="M74" s="23">
        <v>43501</v>
      </c>
      <c r="N74" s="25" t="s">
        <v>38</v>
      </c>
      <c r="O74" s="24" t="s">
        <v>225</v>
      </c>
      <c r="P74" s="30" t="s">
        <v>40</v>
      </c>
    </row>
    <row r="75" spans="1:16" ht="45" customHeight="1">
      <c r="A75" s="45" t="s">
        <v>724</v>
      </c>
      <c r="B75" s="21" t="s">
        <v>725</v>
      </c>
      <c r="C75" s="3" t="s">
        <v>726</v>
      </c>
      <c r="D75" s="4" t="s">
        <v>717</v>
      </c>
      <c r="E75" s="4" t="s">
        <v>335</v>
      </c>
      <c r="F75" s="4" t="s">
        <v>727</v>
      </c>
      <c r="G75" s="3" t="s">
        <v>728</v>
      </c>
      <c r="H75" s="22" t="s">
        <v>729</v>
      </c>
      <c r="I75" s="21" t="s">
        <v>730</v>
      </c>
      <c r="J75" s="4" t="s">
        <v>731</v>
      </c>
      <c r="K75" s="4"/>
      <c r="L75" s="4" t="s">
        <v>37</v>
      </c>
      <c r="M75" s="23">
        <v>43718</v>
      </c>
      <c r="N75" s="25" t="s">
        <v>38</v>
      </c>
      <c r="O75" s="24"/>
      <c r="P75" s="30" t="s">
        <v>40</v>
      </c>
    </row>
    <row r="76" spans="1:16" ht="45" customHeight="1">
      <c r="A76" s="45" t="s">
        <v>527</v>
      </c>
      <c r="B76" s="21" t="s">
        <v>528</v>
      </c>
      <c r="C76" s="3" t="s">
        <v>529</v>
      </c>
      <c r="D76" s="4" t="s">
        <v>477</v>
      </c>
      <c r="E76" s="4" t="s">
        <v>364</v>
      </c>
      <c r="F76" s="4"/>
      <c r="G76" s="3" t="s">
        <v>530</v>
      </c>
      <c r="H76" s="22" t="s">
        <v>531</v>
      </c>
      <c r="I76" s="21" t="s">
        <v>532</v>
      </c>
      <c r="J76" s="4" t="s">
        <v>533</v>
      </c>
      <c r="K76" s="4"/>
      <c r="L76" s="4" t="s">
        <v>37</v>
      </c>
      <c r="M76" s="23">
        <v>43566</v>
      </c>
      <c r="N76" s="25" t="s">
        <v>49</v>
      </c>
      <c r="O76" s="24" t="s">
        <v>526</v>
      </c>
      <c r="P76" s="30" t="s">
        <v>68</v>
      </c>
    </row>
    <row r="77" spans="1:16" ht="45" customHeight="1">
      <c r="A77" s="45" t="s">
        <v>742</v>
      </c>
      <c r="B77" s="21" t="s">
        <v>743</v>
      </c>
      <c r="C77" s="3" t="s">
        <v>744</v>
      </c>
      <c r="D77" s="4" t="s">
        <v>659</v>
      </c>
      <c r="E77" s="4" t="s">
        <v>364</v>
      </c>
      <c r="F77" s="4"/>
      <c r="G77" s="3" t="s">
        <v>745</v>
      </c>
      <c r="H77" s="22" t="s">
        <v>746</v>
      </c>
      <c r="I77" s="21" t="s">
        <v>747</v>
      </c>
      <c r="J77" s="4" t="s">
        <v>929</v>
      </c>
      <c r="K77" s="4"/>
      <c r="L77" s="4" t="s">
        <v>37</v>
      </c>
      <c r="M77" s="23">
        <v>43662</v>
      </c>
      <c r="N77" s="25" t="s">
        <v>38</v>
      </c>
      <c r="O77" s="24" t="s">
        <v>749</v>
      </c>
      <c r="P77" s="30" t="s">
        <v>40</v>
      </c>
    </row>
    <row r="78" spans="1:16" ht="45" customHeight="1">
      <c r="A78" s="45" t="s">
        <v>260</v>
      </c>
      <c r="B78" s="21" t="s">
        <v>261</v>
      </c>
      <c r="C78" s="3" t="s">
        <v>262</v>
      </c>
      <c r="D78" s="4" t="s">
        <v>29</v>
      </c>
      <c r="E78" s="4" t="s">
        <v>30</v>
      </c>
      <c r="F78" s="4" t="s">
        <v>263</v>
      </c>
      <c r="G78" s="3" t="s">
        <v>264</v>
      </c>
      <c r="H78" s="22" t="s">
        <v>265</v>
      </c>
      <c r="I78" s="21" t="s">
        <v>266</v>
      </c>
      <c r="J78" s="4" t="s">
        <v>267</v>
      </c>
      <c r="K78" s="4" t="s">
        <v>268</v>
      </c>
      <c r="L78" s="4" t="s">
        <v>37</v>
      </c>
      <c r="M78" s="23">
        <v>43622</v>
      </c>
      <c r="N78" s="25" t="s">
        <v>38</v>
      </c>
      <c r="O78" s="24"/>
      <c r="P78" s="30" t="s">
        <v>40</v>
      </c>
    </row>
    <row r="79" spans="1:16" ht="45" customHeight="1">
      <c r="A79" s="45" t="s">
        <v>646</v>
      </c>
      <c r="B79" s="21" t="s">
        <v>647</v>
      </c>
      <c r="C79" s="3" t="s">
        <v>648</v>
      </c>
      <c r="D79" s="4" t="s">
        <v>363</v>
      </c>
      <c r="E79" s="4" t="s">
        <v>364</v>
      </c>
      <c r="F79" s="4" t="s">
        <v>649</v>
      </c>
      <c r="G79" s="3" t="s">
        <v>650</v>
      </c>
      <c r="H79" s="22" t="s">
        <v>651</v>
      </c>
      <c r="I79" s="21" t="s">
        <v>652</v>
      </c>
      <c r="J79" s="4" t="s">
        <v>653</v>
      </c>
      <c r="K79" s="4" t="s">
        <v>654</v>
      </c>
      <c r="L79" s="4" t="s">
        <v>37</v>
      </c>
      <c r="M79" s="23">
        <v>43643</v>
      </c>
      <c r="N79" s="25" t="s">
        <v>38</v>
      </c>
      <c r="O79" s="24" t="s">
        <v>655</v>
      </c>
      <c r="P79" s="30" t="s">
        <v>40</v>
      </c>
    </row>
    <row r="80" spans="1:16" ht="45" customHeight="1">
      <c r="A80" s="45" t="s">
        <v>94</v>
      </c>
      <c r="B80" s="21" t="s">
        <v>95</v>
      </c>
      <c r="C80" s="3" t="s">
        <v>96</v>
      </c>
      <c r="D80" s="4" t="s">
        <v>97</v>
      </c>
      <c r="E80" s="4" t="s">
        <v>30</v>
      </c>
      <c r="F80" s="4" t="s">
        <v>98</v>
      </c>
      <c r="G80" s="3" t="s">
        <v>99</v>
      </c>
      <c r="H80" s="22" t="s">
        <v>100</v>
      </c>
      <c r="I80" s="21" t="s">
        <v>101</v>
      </c>
      <c r="J80" s="4" t="s">
        <v>102</v>
      </c>
      <c r="K80" s="4" t="s">
        <v>779</v>
      </c>
      <c r="L80" s="4" t="s">
        <v>37</v>
      </c>
      <c r="M80" s="23">
        <v>43297</v>
      </c>
      <c r="N80" s="25" t="s">
        <v>49</v>
      </c>
      <c r="O80" s="24"/>
      <c r="P80" s="30" t="s">
        <v>40</v>
      </c>
    </row>
    <row r="81" spans="1:16" ht="45" customHeight="1">
      <c r="A81" s="45" t="s">
        <v>874</v>
      </c>
      <c r="B81" s="21" t="s">
        <v>875</v>
      </c>
      <c r="C81" s="3" t="s">
        <v>876</v>
      </c>
      <c r="D81" s="4" t="s">
        <v>29</v>
      </c>
      <c r="E81" s="4" t="s">
        <v>30</v>
      </c>
      <c r="F81" s="4"/>
      <c r="G81" s="3" t="s">
        <v>879</v>
      </c>
      <c r="H81" s="22" t="s">
        <v>880</v>
      </c>
      <c r="I81" s="21" t="s">
        <v>877</v>
      </c>
      <c r="J81" s="4" t="s">
        <v>881</v>
      </c>
      <c r="K81" s="4"/>
      <c r="L81" s="4" t="s">
        <v>37</v>
      </c>
      <c r="M81" s="23">
        <v>44015</v>
      </c>
      <c r="N81" s="25" t="s">
        <v>38</v>
      </c>
      <c r="O81" s="24"/>
      <c r="P81" s="30" t="s">
        <v>40</v>
      </c>
    </row>
    <row r="82" spans="1:16" ht="45" customHeight="1">
      <c r="A82" s="45" t="s">
        <v>69</v>
      </c>
      <c r="B82" s="21" t="s">
        <v>70</v>
      </c>
      <c r="C82" s="3" t="s">
        <v>71</v>
      </c>
      <c r="D82" s="4" t="s">
        <v>29</v>
      </c>
      <c r="E82" s="4" t="s">
        <v>30</v>
      </c>
      <c r="F82" s="4" t="s">
        <v>72</v>
      </c>
      <c r="G82" s="3" t="s">
        <v>73</v>
      </c>
      <c r="H82" s="22" t="s">
        <v>74</v>
      </c>
      <c r="I82" s="21" t="s">
        <v>75</v>
      </c>
      <c r="J82" s="4" t="s">
        <v>76</v>
      </c>
      <c r="K82" s="4"/>
      <c r="L82" s="4" t="s">
        <v>37</v>
      </c>
      <c r="M82" s="23">
        <v>43291</v>
      </c>
      <c r="N82" s="25" t="s">
        <v>38</v>
      </c>
      <c r="O82" s="24"/>
      <c r="P82" s="30" t="s">
        <v>59</v>
      </c>
    </row>
    <row r="83" spans="1:16" ht="45" customHeight="1">
      <c r="A83" s="45" t="s">
        <v>656</v>
      </c>
      <c r="B83" s="21" t="s">
        <v>657</v>
      </c>
      <c r="C83" s="3" t="s">
        <v>658</v>
      </c>
      <c r="D83" s="4" t="s">
        <v>659</v>
      </c>
      <c r="E83" s="4" t="s">
        <v>364</v>
      </c>
      <c r="F83" s="4"/>
      <c r="G83" s="3" t="s">
        <v>660</v>
      </c>
      <c r="H83" s="22" t="s">
        <v>661</v>
      </c>
      <c r="I83" s="21" t="s">
        <v>662</v>
      </c>
      <c r="J83" s="4" t="s">
        <v>663</v>
      </c>
      <c r="K83" s="4" t="s">
        <v>664</v>
      </c>
      <c r="L83" s="4" t="s">
        <v>37</v>
      </c>
      <c r="M83" s="23">
        <v>43644</v>
      </c>
      <c r="N83" s="25" t="s">
        <v>38</v>
      </c>
      <c r="O83" s="24" t="s">
        <v>665</v>
      </c>
      <c r="P83" s="30" t="s">
        <v>59</v>
      </c>
    </row>
    <row r="84" spans="1:16" ht="45" customHeight="1">
      <c r="A84" s="45" t="s">
        <v>41</v>
      </c>
      <c r="B84" s="21" t="s">
        <v>42</v>
      </c>
      <c r="C84" s="3" t="s">
        <v>43</v>
      </c>
      <c r="D84" s="4" t="s">
        <v>29</v>
      </c>
      <c r="E84" s="4" t="s">
        <v>30</v>
      </c>
      <c r="F84" s="4" t="s">
        <v>44</v>
      </c>
      <c r="G84" s="3" t="s">
        <v>45</v>
      </c>
      <c r="H84" s="22" t="s">
        <v>46</v>
      </c>
      <c r="I84" s="21" t="s">
        <v>47</v>
      </c>
      <c r="J84" s="4" t="s">
        <v>48</v>
      </c>
      <c r="K84" s="4"/>
      <c r="L84" s="4" t="s">
        <v>37</v>
      </c>
      <c r="M84" s="23">
        <v>43287</v>
      </c>
      <c r="N84" s="25" t="s">
        <v>38</v>
      </c>
      <c r="O84" s="24" t="s">
        <v>39</v>
      </c>
      <c r="P84" s="30" t="s">
        <v>40</v>
      </c>
    </row>
    <row r="85" spans="1:16" ht="45" customHeight="1">
      <c r="A85" s="45" t="s">
        <v>324</v>
      </c>
      <c r="B85" s="21" t="s">
        <v>325</v>
      </c>
      <c r="C85" s="3" t="s">
        <v>326</v>
      </c>
      <c r="D85" s="4" t="s">
        <v>29</v>
      </c>
      <c r="E85" s="4" t="s">
        <v>30</v>
      </c>
      <c r="F85" s="4"/>
      <c r="G85" s="3" t="s">
        <v>327</v>
      </c>
      <c r="H85" s="22" t="s">
        <v>328</v>
      </c>
      <c r="I85" s="21" t="s">
        <v>329</v>
      </c>
      <c r="J85" s="4" t="s">
        <v>330</v>
      </c>
      <c r="K85" s="4"/>
      <c r="L85" s="4" t="s">
        <v>37</v>
      </c>
      <c r="M85" s="23">
        <v>43801</v>
      </c>
      <c r="N85" s="25" t="s">
        <v>38</v>
      </c>
      <c r="O85" s="24" t="s">
        <v>39</v>
      </c>
      <c r="P85" s="30" t="s">
        <v>40</v>
      </c>
    </row>
    <row r="86" spans="1:16" ht="45" customHeight="1">
      <c r="A86" s="45" t="s">
        <v>26</v>
      </c>
      <c r="B86" s="21" t="s">
        <v>27</v>
      </c>
      <c r="C86" s="3" t="s">
        <v>28</v>
      </c>
      <c r="D86" s="4" t="s">
        <v>29</v>
      </c>
      <c r="E86" s="4" t="s">
        <v>30</v>
      </c>
      <c r="F86" s="4" t="s">
        <v>31</v>
      </c>
      <c r="G86" s="3" t="s">
        <v>32</v>
      </c>
      <c r="H86" s="22" t="s">
        <v>33</v>
      </c>
      <c r="I86" s="21" t="s">
        <v>34</v>
      </c>
      <c r="J86" s="4" t="s">
        <v>35</v>
      </c>
      <c r="K86" s="4" t="s">
        <v>36</v>
      </c>
      <c r="L86" s="4" t="s">
        <v>37</v>
      </c>
      <c r="M86" s="23">
        <v>43287</v>
      </c>
      <c r="N86" s="25" t="s">
        <v>38</v>
      </c>
      <c r="O86" s="24" t="s">
        <v>39</v>
      </c>
      <c r="P86" s="30" t="s">
        <v>40</v>
      </c>
    </row>
    <row r="87" spans="1:16" ht="45" customHeight="1">
      <c r="A87" s="45" t="s">
        <v>446</v>
      </c>
      <c r="B87" s="21" t="s">
        <v>447</v>
      </c>
      <c r="C87" s="3" t="s">
        <v>448</v>
      </c>
      <c r="D87" s="4" t="s">
        <v>400</v>
      </c>
      <c r="E87" s="4" t="s">
        <v>401</v>
      </c>
      <c r="F87" s="4" t="s">
        <v>449</v>
      </c>
      <c r="G87" s="3" t="s">
        <v>450</v>
      </c>
      <c r="H87" s="22" t="s">
        <v>451</v>
      </c>
      <c r="I87" s="21" t="s">
        <v>452</v>
      </c>
      <c r="J87" s="4" t="s">
        <v>453</v>
      </c>
      <c r="K87" s="4"/>
      <c r="L87" s="4" t="s">
        <v>37</v>
      </c>
      <c r="M87" s="23">
        <v>43531</v>
      </c>
      <c r="N87" s="25" t="s">
        <v>38</v>
      </c>
      <c r="O87" s="24" t="s">
        <v>454</v>
      </c>
      <c r="P87" s="30" t="s">
        <v>40</v>
      </c>
    </row>
    <row r="88" spans="1:16" ht="45" customHeight="1">
      <c r="A88" s="45" t="s">
        <v>519</v>
      </c>
      <c r="B88" s="21" t="s">
        <v>520</v>
      </c>
      <c r="C88" s="3" t="s">
        <v>521</v>
      </c>
      <c r="D88" s="4" t="s">
        <v>477</v>
      </c>
      <c r="E88" s="4" t="s">
        <v>364</v>
      </c>
      <c r="F88" s="4"/>
      <c r="G88" s="3" t="s">
        <v>522</v>
      </c>
      <c r="H88" s="22" t="s">
        <v>523</v>
      </c>
      <c r="I88" s="21" t="s">
        <v>524</v>
      </c>
      <c r="J88" s="4" t="s">
        <v>525</v>
      </c>
      <c r="K88" s="4"/>
      <c r="L88" s="4" t="s">
        <v>37</v>
      </c>
      <c r="M88" s="23">
        <v>43564</v>
      </c>
      <c r="N88" s="25" t="s">
        <v>49</v>
      </c>
      <c r="O88" s="24" t="s">
        <v>526</v>
      </c>
      <c r="P88" s="30" t="s">
        <v>68</v>
      </c>
    </row>
    <row r="89" spans="1:16" ht="45" customHeight="1">
      <c r="A89" s="45" t="s">
        <v>1021</v>
      </c>
      <c r="B89" s="21" t="s">
        <v>1016</v>
      </c>
      <c r="C89" s="3" t="s">
        <v>1017</v>
      </c>
      <c r="D89" s="4" t="s">
        <v>29</v>
      </c>
      <c r="E89" s="4" t="s">
        <v>30</v>
      </c>
      <c r="F89" s="4"/>
      <c r="G89" s="3" t="s">
        <v>1018</v>
      </c>
      <c r="H89" s="22" t="s">
        <v>314</v>
      </c>
      <c r="I89" s="21" t="s">
        <v>1019</v>
      </c>
      <c r="J89" s="4" t="s">
        <v>1020</v>
      </c>
      <c r="K89" s="4" t="s">
        <v>316</v>
      </c>
      <c r="L89" s="4" t="s">
        <v>37</v>
      </c>
      <c r="M89" s="23">
        <v>44659</v>
      </c>
      <c r="N89" s="25" t="s">
        <v>49</v>
      </c>
      <c r="O89" s="24"/>
      <c r="P89" s="30" t="s">
        <v>40</v>
      </c>
    </row>
    <row r="90" spans="1:16" ht="45" customHeight="1">
      <c r="A90" s="45" t="s">
        <v>633</v>
      </c>
      <c r="B90" s="21" t="s">
        <v>634</v>
      </c>
      <c r="C90" s="3" t="s">
        <v>635</v>
      </c>
      <c r="D90" s="4" t="s">
        <v>477</v>
      </c>
      <c r="E90" s="4" t="s">
        <v>364</v>
      </c>
      <c r="F90" s="4" t="s">
        <v>636</v>
      </c>
      <c r="G90" s="3" t="s">
        <v>637</v>
      </c>
      <c r="H90" s="22" t="s">
        <v>638</v>
      </c>
      <c r="I90" s="21" t="s">
        <v>639</v>
      </c>
      <c r="J90" s="4" t="s">
        <v>640</v>
      </c>
      <c r="K90" s="4"/>
      <c r="L90" s="4" t="s">
        <v>37</v>
      </c>
      <c r="M90" s="23">
        <v>43614</v>
      </c>
      <c r="N90" s="25" t="s">
        <v>49</v>
      </c>
      <c r="O90" s="24"/>
      <c r="P90" s="30" t="s">
        <v>40</v>
      </c>
    </row>
    <row r="91" spans="1:16" ht="45" customHeight="1">
      <c r="A91" s="45" t="s">
        <v>810</v>
      </c>
      <c r="B91" s="21" t="s">
        <v>796</v>
      </c>
      <c r="C91" s="3" t="s">
        <v>797</v>
      </c>
      <c r="D91" s="4" t="s">
        <v>363</v>
      </c>
      <c r="E91" s="4" t="s">
        <v>335</v>
      </c>
      <c r="F91" s="4" t="s">
        <v>798</v>
      </c>
      <c r="G91" s="3" t="s">
        <v>799</v>
      </c>
      <c r="H91" s="22" t="s">
        <v>800</v>
      </c>
      <c r="I91" s="21" t="s">
        <v>801</v>
      </c>
      <c r="J91" s="4" t="s">
        <v>802</v>
      </c>
      <c r="K91" s="4"/>
      <c r="L91" s="4" t="s">
        <v>37</v>
      </c>
      <c r="M91" s="23">
        <v>43879</v>
      </c>
      <c r="N91" s="25" t="s">
        <v>38</v>
      </c>
      <c r="O91" s="24"/>
      <c r="P91" s="30" t="s">
        <v>40</v>
      </c>
    </row>
    <row r="92" spans="1:16" ht="45" customHeight="1">
      <c r="A92" s="45" t="s">
        <v>992</v>
      </c>
      <c r="B92" s="21" t="s">
        <v>985</v>
      </c>
      <c r="C92" s="3" t="s">
        <v>986</v>
      </c>
      <c r="D92" s="4" t="s">
        <v>503</v>
      </c>
      <c r="E92" s="4" t="s">
        <v>364</v>
      </c>
      <c r="F92" s="4" t="s">
        <v>987</v>
      </c>
      <c r="G92" s="3" t="s">
        <v>988</v>
      </c>
      <c r="H92" s="22" t="s">
        <v>989</v>
      </c>
      <c r="I92" s="21" t="s">
        <v>990</v>
      </c>
      <c r="J92" s="4" t="s">
        <v>991</v>
      </c>
      <c r="K92" s="4"/>
      <c r="L92" s="4" t="s">
        <v>37</v>
      </c>
      <c r="M92" s="23">
        <v>44530</v>
      </c>
      <c r="N92" s="25" t="s">
        <v>49</v>
      </c>
      <c r="O92" s="24"/>
      <c r="P92" s="30" t="s">
        <v>40</v>
      </c>
    </row>
    <row r="93" spans="1:16" ht="45" customHeight="1">
      <c r="A93" s="45" t="s">
        <v>607</v>
      </c>
      <c r="B93" s="21" t="s">
        <v>608</v>
      </c>
      <c r="C93" s="3" t="s">
        <v>609</v>
      </c>
      <c r="D93" s="4" t="s">
        <v>477</v>
      </c>
      <c r="E93" s="4" t="s">
        <v>364</v>
      </c>
      <c r="F93" s="4"/>
      <c r="G93" s="3" t="s">
        <v>610</v>
      </c>
      <c r="H93" s="22" t="s">
        <v>611</v>
      </c>
      <c r="I93" s="21" t="s">
        <v>612</v>
      </c>
      <c r="J93" s="4" t="s">
        <v>613</v>
      </c>
      <c r="K93" s="4" t="s">
        <v>614</v>
      </c>
      <c r="L93" s="4" t="s">
        <v>37</v>
      </c>
      <c r="M93" s="23">
        <v>43587</v>
      </c>
      <c r="N93" s="25" t="s">
        <v>38</v>
      </c>
      <c r="O93" s="24" t="s">
        <v>615</v>
      </c>
      <c r="P93" s="30" t="s">
        <v>40</v>
      </c>
    </row>
    <row r="94" spans="1:16" ht="45" customHeight="1">
      <c r="A94" s="45" t="s">
        <v>788</v>
      </c>
      <c r="B94" s="21" t="s">
        <v>780</v>
      </c>
      <c r="C94" s="3" t="s">
        <v>781</v>
      </c>
      <c r="D94" s="4" t="s">
        <v>477</v>
      </c>
      <c r="E94" s="4" t="s">
        <v>364</v>
      </c>
      <c r="F94" s="4" t="s">
        <v>782</v>
      </c>
      <c r="G94" s="3" t="s">
        <v>783</v>
      </c>
      <c r="H94" s="22" t="s">
        <v>784</v>
      </c>
      <c r="I94" s="21" t="s">
        <v>785</v>
      </c>
      <c r="J94" s="4" t="s">
        <v>786</v>
      </c>
      <c r="K94" s="4"/>
      <c r="L94" s="4" t="s">
        <v>37</v>
      </c>
      <c r="M94" s="23">
        <v>43864</v>
      </c>
      <c r="N94" s="25" t="s">
        <v>38</v>
      </c>
      <c r="O94" s="24" t="s">
        <v>787</v>
      </c>
      <c r="P94" s="30" t="s">
        <v>40</v>
      </c>
    </row>
    <row r="95" spans="1:16" ht="45" customHeight="1">
      <c r="A95" s="45" t="s">
        <v>331</v>
      </c>
      <c r="B95" s="21" t="s">
        <v>332</v>
      </c>
      <c r="C95" s="3" t="s">
        <v>333</v>
      </c>
      <c r="D95" s="4" t="s">
        <v>334</v>
      </c>
      <c r="E95" s="4" t="s">
        <v>335</v>
      </c>
      <c r="F95" s="4" t="s">
        <v>336</v>
      </c>
      <c r="G95" s="3" t="s">
        <v>337</v>
      </c>
      <c r="H95" s="22" t="s">
        <v>338</v>
      </c>
      <c r="I95" s="21" t="s">
        <v>339</v>
      </c>
      <c r="J95" s="4" t="s">
        <v>340</v>
      </c>
      <c r="K95" s="4"/>
      <c r="L95" s="4" t="s">
        <v>37</v>
      </c>
      <c r="M95" s="23">
        <v>43662</v>
      </c>
      <c r="N95" s="25" t="s">
        <v>49</v>
      </c>
      <c r="O95" s="24"/>
      <c r="P95" s="30" t="s">
        <v>40</v>
      </c>
    </row>
    <row r="96" spans="1:16" ht="45" customHeight="1">
      <c r="A96" s="45" t="s">
        <v>935</v>
      </c>
      <c r="B96" s="21" t="s">
        <v>936</v>
      </c>
      <c r="C96" s="3" t="s">
        <v>930</v>
      </c>
      <c r="D96" s="4" t="s">
        <v>659</v>
      </c>
      <c r="E96" s="4" t="s">
        <v>364</v>
      </c>
      <c r="F96" s="4"/>
      <c r="G96" s="3" t="s">
        <v>931</v>
      </c>
      <c r="H96" s="22" t="s">
        <v>932</v>
      </c>
      <c r="I96" s="21" t="s">
        <v>933</v>
      </c>
      <c r="J96" s="4" t="s">
        <v>748</v>
      </c>
      <c r="K96" s="4"/>
      <c r="L96" s="4" t="s">
        <v>37</v>
      </c>
      <c r="M96" s="23">
        <v>44188</v>
      </c>
      <c r="N96" s="25" t="s">
        <v>49</v>
      </c>
      <c r="O96" s="24"/>
      <c r="P96" s="30" t="s">
        <v>40</v>
      </c>
    </row>
    <row r="97" spans="1:16" ht="45" customHeight="1">
      <c r="A97" s="45" t="s">
        <v>505</v>
      </c>
      <c r="B97" s="21" t="s">
        <v>506</v>
      </c>
      <c r="C97" s="3" t="s">
        <v>507</v>
      </c>
      <c r="D97" s="4" t="s">
        <v>477</v>
      </c>
      <c r="E97" s="4" t="s">
        <v>364</v>
      </c>
      <c r="F97" s="4" t="s">
        <v>508</v>
      </c>
      <c r="G97" s="3" t="s">
        <v>509</v>
      </c>
      <c r="H97" s="22" t="s">
        <v>510</v>
      </c>
      <c r="I97" s="21" t="s">
        <v>511</v>
      </c>
      <c r="J97" s="4" t="s">
        <v>512</v>
      </c>
      <c r="K97" s="4"/>
      <c r="L97" s="4" t="s">
        <v>37</v>
      </c>
      <c r="M97" s="23">
        <v>43565</v>
      </c>
      <c r="N97" s="25" t="s">
        <v>38</v>
      </c>
      <c r="O97" s="24" t="s">
        <v>513</v>
      </c>
      <c r="P97" s="30" t="s">
        <v>59</v>
      </c>
    </row>
    <row r="98" spans="1:16" ht="45" customHeight="1">
      <c r="A98" s="45" t="s">
        <v>855</v>
      </c>
      <c r="B98" s="21" t="s">
        <v>849</v>
      </c>
      <c r="C98" s="3" t="s">
        <v>850</v>
      </c>
      <c r="D98" s="4" t="s">
        <v>477</v>
      </c>
      <c r="E98" s="4" t="s">
        <v>364</v>
      </c>
      <c r="F98" s="4"/>
      <c r="G98" s="3" t="s">
        <v>509</v>
      </c>
      <c r="H98" s="22" t="s">
        <v>510</v>
      </c>
      <c r="I98" s="21" t="s">
        <v>851</v>
      </c>
      <c r="J98" s="4" t="s">
        <v>512</v>
      </c>
      <c r="K98" s="4"/>
      <c r="L98" s="4" t="s">
        <v>37</v>
      </c>
      <c r="M98" s="23">
        <v>43948</v>
      </c>
      <c r="N98" s="25" t="s">
        <v>49</v>
      </c>
      <c r="O98" s="24"/>
      <c r="P98" s="30" t="s">
        <v>59</v>
      </c>
    </row>
    <row r="99" spans="1:16" ht="45" customHeight="1">
      <c r="A99" s="45" t="s">
        <v>856</v>
      </c>
      <c r="B99" s="21" t="s">
        <v>852</v>
      </c>
      <c r="C99" s="3" t="s">
        <v>853</v>
      </c>
      <c r="D99" s="4" t="s">
        <v>477</v>
      </c>
      <c r="E99" s="4" t="s">
        <v>364</v>
      </c>
      <c r="F99" s="4"/>
      <c r="G99" s="3" t="s">
        <v>509</v>
      </c>
      <c r="H99" s="22" t="s">
        <v>510</v>
      </c>
      <c r="I99" s="21" t="s">
        <v>854</v>
      </c>
      <c r="J99" s="4" t="s">
        <v>512</v>
      </c>
      <c r="K99" s="4"/>
      <c r="L99" s="4" t="s">
        <v>37</v>
      </c>
      <c r="M99" s="23">
        <v>43948</v>
      </c>
      <c r="N99" s="25" t="s">
        <v>49</v>
      </c>
      <c r="O99" s="24"/>
      <c r="P99" s="30" t="s">
        <v>59</v>
      </c>
    </row>
    <row r="100" spans="1:16" ht="45" customHeight="1">
      <c r="A100" s="45" t="s">
        <v>514</v>
      </c>
      <c r="B100" s="21" t="s">
        <v>515</v>
      </c>
      <c r="C100" s="3" t="s">
        <v>516</v>
      </c>
      <c r="D100" s="4" t="s">
        <v>477</v>
      </c>
      <c r="E100" s="4" t="s">
        <v>364</v>
      </c>
      <c r="F100" s="4" t="s">
        <v>517</v>
      </c>
      <c r="G100" s="3" t="s">
        <v>509</v>
      </c>
      <c r="H100" s="22" t="s">
        <v>510</v>
      </c>
      <c r="I100" s="21" t="s">
        <v>518</v>
      </c>
      <c r="J100" s="4" t="s">
        <v>512</v>
      </c>
      <c r="K100" s="4"/>
      <c r="L100" s="4" t="s">
        <v>37</v>
      </c>
      <c r="M100" s="23">
        <v>43565</v>
      </c>
      <c r="N100" s="25" t="s">
        <v>38</v>
      </c>
      <c r="O100" s="24" t="s">
        <v>513</v>
      </c>
      <c r="P100" s="30" t="s">
        <v>59</v>
      </c>
    </row>
    <row r="101" spans="1:16" ht="45" customHeight="1">
      <c r="A101" s="45" t="s">
        <v>164</v>
      </c>
      <c r="B101" s="21" t="s">
        <v>165</v>
      </c>
      <c r="C101" s="3" t="s">
        <v>166</v>
      </c>
      <c r="D101" s="4" t="s">
        <v>97</v>
      </c>
      <c r="E101" s="4" t="s">
        <v>30</v>
      </c>
      <c r="F101" s="4" t="s">
        <v>167</v>
      </c>
      <c r="G101" s="3" t="s">
        <v>168</v>
      </c>
      <c r="H101" s="22" t="s">
        <v>169</v>
      </c>
      <c r="I101" s="21" t="s">
        <v>170</v>
      </c>
      <c r="J101" s="4" t="s">
        <v>171</v>
      </c>
      <c r="K101" s="4" t="s">
        <v>172</v>
      </c>
      <c r="L101" s="4" t="s">
        <v>37</v>
      </c>
      <c r="M101" s="23">
        <v>43343</v>
      </c>
      <c r="N101" s="25" t="s">
        <v>49</v>
      </c>
      <c r="O101" s="24" t="s">
        <v>173</v>
      </c>
      <c r="P101" s="30" t="s">
        <v>40</v>
      </c>
    </row>
    <row r="102" spans="1:16" ht="45" customHeight="1">
      <c r="A102" s="45" t="s">
        <v>963</v>
      </c>
      <c r="B102" s="21" t="s">
        <v>964</v>
      </c>
      <c r="C102" s="3" t="s">
        <v>965</v>
      </c>
      <c r="D102" s="4" t="s">
        <v>29</v>
      </c>
      <c r="E102" s="4" t="s">
        <v>30</v>
      </c>
      <c r="F102" s="4"/>
      <c r="G102" s="3" t="s">
        <v>966</v>
      </c>
      <c r="H102" s="22" t="s">
        <v>967</v>
      </c>
      <c r="I102" s="21" t="s">
        <v>968</v>
      </c>
      <c r="J102" s="4" t="s">
        <v>969</v>
      </c>
      <c r="K102" s="4"/>
      <c r="L102" s="4" t="s">
        <v>37</v>
      </c>
      <c r="M102" s="23">
        <v>44435</v>
      </c>
      <c r="N102" s="25" t="s">
        <v>49</v>
      </c>
      <c r="O102" s="24"/>
      <c r="P102" s="30" t="s">
        <v>40</v>
      </c>
    </row>
    <row r="103" spans="1:16" ht="45" customHeight="1">
      <c r="A103" s="45" t="s">
        <v>732</v>
      </c>
      <c r="B103" s="21" t="s">
        <v>733</v>
      </c>
      <c r="C103" s="3" t="s">
        <v>734</v>
      </c>
      <c r="D103" s="4" t="s">
        <v>735</v>
      </c>
      <c r="E103" s="4" t="s">
        <v>364</v>
      </c>
      <c r="F103" s="4" t="s">
        <v>346</v>
      </c>
      <c r="G103" s="3" t="s">
        <v>347</v>
      </c>
      <c r="H103" s="22" t="s">
        <v>348</v>
      </c>
      <c r="I103" s="21" t="s">
        <v>736</v>
      </c>
      <c r="J103" s="4" t="s">
        <v>350</v>
      </c>
      <c r="K103" s="4"/>
      <c r="L103" s="4" t="s">
        <v>37</v>
      </c>
      <c r="M103" s="23">
        <v>43705</v>
      </c>
      <c r="N103" s="25" t="s">
        <v>38</v>
      </c>
      <c r="O103" s="24" t="s">
        <v>351</v>
      </c>
      <c r="P103" s="30" t="s">
        <v>68</v>
      </c>
    </row>
    <row r="104" spans="1:16" ht="45" customHeight="1">
      <c r="A104" s="45" t="s">
        <v>500</v>
      </c>
      <c r="B104" s="21" t="s">
        <v>501</v>
      </c>
      <c r="C104" s="3" t="s">
        <v>502</v>
      </c>
      <c r="D104" s="4" t="s">
        <v>503</v>
      </c>
      <c r="E104" s="4" t="s">
        <v>364</v>
      </c>
      <c r="F104" s="4" t="s">
        <v>346</v>
      </c>
      <c r="G104" s="3" t="s">
        <v>347</v>
      </c>
      <c r="H104" s="22" t="s">
        <v>348</v>
      </c>
      <c r="I104" s="21" t="s">
        <v>504</v>
      </c>
      <c r="J104" s="4" t="s">
        <v>350</v>
      </c>
      <c r="K104" s="4"/>
      <c r="L104" s="4" t="s">
        <v>37</v>
      </c>
      <c r="M104" s="23">
        <v>43705</v>
      </c>
      <c r="N104" s="25" t="s">
        <v>38</v>
      </c>
      <c r="O104" s="24" t="s">
        <v>351</v>
      </c>
      <c r="P104" s="30" t="s">
        <v>68</v>
      </c>
    </row>
    <row r="105" spans="1:16" ht="45" customHeight="1">
      <c r="A105" s="45" t="s">
        <v>737</v>
      </c>
      <c r="B105" s="21" t="s">
        <v>738</v>
      </c>
      <c r="C105" s="3" t="s">
        <v>739</v>
      </c>
      <c r="D105" s="4" t="s">
        <v>740</v>
      </c>
      <c r="E105" s="4" t="s">
        <v>364</v>
      </c>
      <c r="F105" s="4" t="s">
        <v>346</v>
      </c>
      <c r="G105" s="3" t="s">
        <v>347</v>
      </c>
      <c r="H105" s="22" t="s">
        <v>348</v>
      </c>
      <c r="I105" s="21" t="s">
        <v>741</v>
      </c>
      <c r="J105" s="4" t="s">
        <v>350</v>
      </c>
      <c r="K105" s="4"/>
      <c r="L105" s="4" t="s">
        <v>37</v>
      </c>
      <c r="M105" s="23">
        <v>43705</v>
      </c>
      <c r="N105" s="25" t="s">
        <v>49</v>
      </c>
      <c r="O105" s="24" t="s">
        <v>351</v>
      </c>
      <c r="P105" s="30" t="s">
        <v>68</v>
      </c>
    </row>
    <row r="106" spans="1:16" ht="45" customHeight="1">
      <c r="A106" s="45" t="s">
        <v>709</v>
      </c>
      <c r="B106" s="21" t="s">
        <v>710</v>
      </c>
      <c r="C106" s="3" t="s">
        <v>711</v>
      </c>
      <c r="D106" s="4" t="s">
        <v>712</v>
      </c>
      <c r="E106" s="4" t="s">
        <v>364</v>
      </c>
      <c r="F106" s="4" t="s">
        <v>346</v>
      </c>
      <c r="G106" s="3" t="s">
        <v>347</v>
      </c>
      <c r="H106" s="22" t="s">
        <v>348</v>
      </c>
      <c r="I106" s="21" t="s">
        <v>713</v>
      </c>
      <c r="J106" s="4" t="s">
        <v>350</v>
      </c>
      <c r="K106" s="4"/>
      <c r="L106" s="4" t="s">
        <v>37</v>
      </c>
      <c r="M106" s="23">
        <v>43705</v>
      </c>
      <c r="N106" s="25" t="s">
        <v>38</v>
      </c>
      <c r="O106" s="24" t="s">
        <v>351</v>
      </c>
      <c r="P106" s="30" t="s">
        <v>68</v>
      </c>
    </row>
    <row r="107" spans="1:16" ht="45" customHeight="1">
      <c r="A107" s="45" t="s">
        <v>682</v>
      </c>
      <c r="B107" s="21" t="s">
        <v>683</v>
      </c>
      <c r="C107" s="3" t="s">
        <v>684</v>
      </c>
      <c r="D107" s="4" t="s">
        <v>477</v>
      </c>
      <c r="E107" s="4" t="s">
        <v>364</v>
      </c>
      <c r="F107" s="4" t="s">
        <v>346</v>
      </c>
      <c r="G107" s="3" t="s">
        <v>347</v>
      </c>
      <c r="H107" s="22" t="s">
        <v>348</v>
      </c>
      <c r="I107" s="21" t="s">
        <v>685</v>
      </c>
      <c r="J107" s="4" t="s">
        <v>350</v>
      </c>
      <c r="K107" s="4"/>
      <c r="L107" s="4" t="s">
        <v>37</v>
      </c>
      <c r="M107" s="23">
        <v>43705</v>
      </c>
      <c r="N107" s="25" t="s">
        <v>38</v>
      </c>
      <c r="O107" s="24" t="s">
        <v>351</v>
      </c>
      <c r="P107" s="30" t="s">
        <v>68</v>
      </c>
    </row>
    <row r="108" spans="1:16" ht="45" customHeight="1">
      <c r="A108" s="45" t="s">
        <v>827</v>
      </c>
      <c r="B108" s="21" t="s">
        <v>811</v>
      </c>
      <c r="C108" s="3" t="s">
        <v>812</v>
      </c>
      <c r="D108" s="4" t="s">
        <v>813</v>
      </c>
      <c r="E108" s="4" t="s">
        <v>401</v>
      </c>
      <c r="F108" s="4" t="s">
        <v>814</v>
      </c>
      <c r="G108" s="3" t="s">
        <v>815</v>
      </c>
      <c r="H108" s="22" t="s">
        <v>816</v>
      </c>
      <c r="I108" s="21" t="s">
        <v>817</v>
      </c>
      <c r="J108" s="4" t="s">
        <v>818</v>
      </c>
      <c r="K108" s="4"/>
      <c r="L108" s="4" t="s">
        <v>37</v>
      </c>
      <c r="M108" s="23">
        <v>43893</v>
      </c>
      <c r="N108" s="25" t="s">
        <v>38</v>
      </c>
      <c r="O108" s="24"/>
      <c r="P108" s="30" t="s">
        <v>40</v>
      </c>
    </row>
    <row r="109" spans="1:16" ht="45" customHeight="1">
      <c r="A109" s="45" t="s">
        <v>625</v>
      </c>
      <c r="B109" s="21" t="s">
        <v>626</v>
      </c>
      <c r="C109" s="3" t="s">
        <v>627</v>
      </c>
      <c r="D109" s="4" t="s">
        <v>477</v>
      </c>
      <c r="E109" s="4" t="s">
        <v>364</v>
      </c>
      <c r="F109" s="4"/>
      <c r="G109" s="3" t="s">
        <v>628</v>
      </c>
      <c r="H109" s="22" t="s">
        <v>629</v>
      </c>
      <c r="I109" s="21" t="s">
        <v>630</v>
      </c>
      <c r="J109" s="4" t="s">
        <v>631</v>
      </c>
      <c r="K109" s="4"/>
      <c r="L109" s="4" t="s">
        <v>37</v>
      </c>
      <c r="M109" s="23">
        <v>43592</v>
      </c>
      <c r="N109" s="25" t="s">
        <v>49</v>
      </c>
      <c r="O109" s="24" t="s">
        <v>632</v>
      </c>
      <c r="P109" s="30" t="s">
        <v>68</v>
      </c>
    </row>
    <row r="110" spans="1:16" ht="45" customHeight="1">
      <c r="A110" s="45" t="s">
        <v>135</v>
      </c>
      <c r="B110" s="21" t="s">
        <v>136</v>
      </c>
      <c r="C110" s="3" t="s">
        <v>137</v>
      </c>
      <c r="D110" s="4" t="s">
        <v>29</v>
      </c>
      <c r="E110" s="4" t="s">
        <v>30</v>
      </c>
      <c r="F110" s="4" t="s">
        <v>138</v>
      </c>
      <c r="G110" s="3" t="s">
        <v>139</v>
      </c>
      <c r="H110" s="22" t="s">
        <v>130</v>
      </c>
      <c r="I110" s="21" t="s">
        <v>140</v>
      </c>
      <c r="J110" s="4" t="s">
        <v>141</v>
      </c>
      <c r="K110" s="4" t="s">
        <v>133</v>
      </c>
      <c r="L110" s="4" t="s">
        <v>37</v>
      </c>
      <c r="M110" s="23">
        <v>43314</v>
      </c>
      <c r="N110" s="25" t="s">
        <v>38</v>
      </c>
      <c r="O110" s="24" t="s">
        <v>142</v>
      </c>
      <c r="P110" s="30" t="s">
        <v>40</v>
      </c>
    </row>
    <row r="111" spans="1:16" ht="45" customHeight="1">
      <c r="A111" s="45" t="s">
        <v>219</v>
      </c>
      <c r="B111" s="21" t="s">
        <v>220</v>
      </c>
      <c r="C111" s="3" t="s">
        <v>221</v>
      </c>
      <c r="D111" s="4" t="s">
        <v>29</v>
      </c>
      <c r="E111" s="4" t="s">
        <v>30</v>
      </c>
      <c r="F111" s="4" t="s">
        <v>222</v>
      </c>
      <c r="G111" s="3" t="s">
        <v>919</v>
      </c>
      <c r="H111" s="22" t="s">
        <v>920</v>
      </c>
      <c r="I111" s="21" t="s">
        <v>223</v>
      </c>
      <c r="J111" s="4" t="s">
        <v>921</v>
      </c>
      <c r="K111" s="4"/>
      <c r="L111" s="4" t="s">
        <v>37</v>
      </c>
      <c r="M111" s="23">
        <v>43437</v>
      </c>
      <c r="N111" s="25" t="s">
        <v>38</v>
      </c>
      <c r="O111" s="24" t="s">
        <v>861</v>
      </c>
      <c r="P111" s="30" t="s">
        <v>40</v>
      </c>
    </row>
    <row r="112" spans="1:16" ht="45" customHeight="1">
      <c r="A112" s="45" t="s">
        <v>862</v>
      </c>
      <c r="B112" s="21" t="s">
        <v>863</v>
      </c>
      <c r="C112" s="3" t="s">
        <v>864</v>
      </c>
      <c r="D112" s="4" t="s">
        <v>29</v>
      </c>
      <c r="E112" s="4" t="s">
        <v>30</v>
      </c>
      <c r="F112" s="4"/>
      <c r="G112" s="3" t="s">
        <v>865</v>
      </c>
      <c r="H112" s="22" t="s">
        <v>866</v>
      </c>
      <c r="I112" s="21" t="s">
        <v>223</v>
      </c>
      <c r="J112" s="4" t="s">
        <v>224</v>
      </c>
      <c r="K112" s="4" t="s">
        <v>867</v>
      </c>
      <c r="L112" s="4" t="s">
        <v>37</v>
      </c>
      <c r="M112" s="23">
        <v>44007</v>
      </c>
      <c r="N112" s="25" t="s">
        <v>38</v>
      </c>
      <c r="O112" s="24" t="s">
        <v>861</v>
      </c>
      <c r="P112" s="30" t="s">
        <v>40</v>
      </c>
    </row>
    <row r="113" spans="1:16" ht="45" customHeight="1">
      <c r="A113" s="45" t="s">
        <v>118</v>
      </c>
      <c r="B113" s="21" t="s">
        <v>119</v>
      </c>
      <c r="C113" s="3" t="s">
        <v>120</v>
      </c>
      <c r="D113" s="4" t="s">
        <v>29</v>
      </c>
      <c r="E113" s="4" t="s">
        <v>30</v>
      </c>
      <c r="F113" s="4" t="s">
        <v>121</v>
      </c>
      <c r="G113" s="3" t="s">
        <v>122</v>
      </c>
      <c r="H113" s="22" t="s">
        <v>123</v>
      </c>
      <c r="I113" s="21" t="s">
        <v>124</v>
      </c>
      <c r="J113" s="4" t="s">
        <v>125</v>
      </c>
      <c r="K113" s="4"/>
      <c r="L113" s="4" t="s">
        <v>37</v>
      </c>
      <c r="M113" s="23">
        <v>43314</v>
      </c>
      <c r="N113" s="25" t="s">
        <v>38</v>
      </c>
      <c r="O113" s="24"/>
      <c r="P113" s="30" t="s">
        <v>40</v>
      </c>
    </row>
    <row r="114" spans="1:16" ht="45" customHeight="1">
      <c r="A114" s="45" t="s">
        <v>789</v>
      </c>
      <c r="B114" s="21" t="s">
        <v>790</v>
      </c>
      <c r="C114" s="3" t="s">
        <v>791</v>
      </c>
      <c r="D114" s="4" t="s">
        <v>29</v>
      </c>
      <c r="E114" s="4" t="s">
        <v>30</v>
      </c>
      <c r="F114" s="4"/>
      <c r="G114" s="3" t="s">
        <v>792</v>
      </c>
      <c r="H114" s="22" t="s">
        <v>793</v>
      </c>
      <c r="I114" s="21" t="s">
        <v>794</v>
      </c>
      <c r="J114" s="4" t="s">
        <v>795</v>
      </c>
      <c r="K114" s="4"/>
      <c r="L114" s="4" t="s">
        <v>37</v>
      </c>
      <c r="M114" s="23">
        <v>43875</v>
      </c>
      <c r="N114" s="25" t="s">
        <v>38</v>
      </c>
      <c r="O114" s="24"/>
      <c r="P114" s="30" t="s">
        <v>40</v>
      </c>
    </row>
    <row r="115" spans="1:16" ht="45" customHeight="1">
      <c r="A115" s="45" t="s">
        <v>1022</v>
      </c>
      <c r="B115" s="21" t="s">
        <v>1023</v>
      </c>
      <c r="C115" s="3" t="s">
        <v>1024</v>
      </c>
      <c r="D115" s="4" t="s">
        <v>477</v>
      </c>
      <c r="E115" s="4" t="s">
        <v>364</v>
      </c>
      <c r="F115" s="4"/>
      <c r="G115" s="3" t="s">
        <v>1013</v>
      </c>
      <c r="H115" s="22" t="s">
        <v>1006</v>
      </c>
      <c r="I115" s="21" t="s">
        <v>1025</v>
      </c>
      <c r="J115" s="4" t="s">
        <v>1008</v>
      </c>
      <c r="K115" s="4"/>
      <c r="L115" s="4" t="s">
        <v>37</v>
      </c>
      <c r="M115" s="23">
        <v>44678</v>
      </c>
      <c r="N115" s="25" t="s">
        <v>38</v>
      </c>
      <c r="O115" s="24"/>
      <c r="P115" s="30" t="s">
        <v>40</v>
      </c>
    </row>
    <row r="116" spans="1:16" ht="45" customHeight="1">
      <c r="A116" s="45" t="s">
        <v>317</v>
      </c>
      <c r="B116" s="21" t="s">
        <v>318</v>
      </c>
      <c r="C116" s="3" t="s">
        <v>319</v>
      </c>
      <c r="D116" s="4" t="s">
        <v>29</v>
      </c>
      <c r="E116" s="4" t="s">
        <v>30</v>
      </c>
      <c r="F116" s="4"/>
      <c r="G116" s="3" t="s">
        <v>320</v>
      </c>
      <c r="H116" s="22" t="s">
        <v>321</v>
      </c>
      <c r="I116" s="21" t="s">
        <v>322</v>
      </c>
      <c r="J116" s="4" t="s">
        <v>323</v>
      </c>
      <c r="K116" s="4"/>
      <c r="L116" s="4" t="s">
        <v>37</v>
      </c>
      <c r="M116" s="23">
        <v>43791</v>
      </c>
      <c r="N116" s="25" t="s">
        <v>38</v>
      </c>
      <c r="O116" s="24"/>
      <c r="P116" s="30" t="s">
        <v>40</v>
      </c>
    </row>
    <row r="117" spans="1:16" ht="45" customHeight="1">
      <c r="A117" s="45" t="s">
        <v>438</v>
      </c>
      <c r="B117" s="21" t="s">
        <v>439</v>
      </c>
      <c r="C117" s="3" t="s">
        <v>440</v>
      </c>
      <c r="D117" s="4" t="s">
        <v>400</v>
      </c>
      <c r="E117" s="4" t="s">
        <v>401</v>
      </c>
      <c r="F117" s="4" t="s">
        <v>441</v>
      </c>
      <c r="G117" s="3" t="s">
        <v>442</v>
      </c>
      <c r="H117" s="22" t="s">
        <v>443</v>
      </c>
      <c r="I117" s="21" t="s">
        <v>444</v>
      </c>
      <c r="J117" s="4" t="s">
        <v>445</v>
      </c>
      <c r="K117" s="4"/>
      <c r="L117" s="4" t="s">
        <v>37</v>
      </c>
      <c r="M117" s="23">
        <v>43364</v>
      </c>
      <c r="N117" s="25" t="s">
        <v>38</v>
      </c>
      <c r="O117" s="24" t="s">
        <v>407</v>
      </c>
      <c r="P117" s="30" t="s">
        <v>40</v>
      </c>
    </row>
    <row r="118" spans="1:16" ht="45" customHeight="1">
      <c r="A118" s="45" t="s">
        <v>1002</v>
      </c>
      <c r="B118" s="21" t="s">
        <v>1003</v>
      </c>
      <c r="C118" s="3" t="s">
        <v>1004</v>
      </c>
      <c r="D118" s="4" t="s">
        <v>477</v>
      </c>
      <c r="E118" s="4" t="s">
        <v>364</v>
      </c>
      <c r="F118" s="4"/>
      <c r="G118" s="3" t="s">
        <v>1005</v>
      </c>
      <c r="H118" s="22" t="s">
        <v>1006</v>
      </c>
      <c r="I118" s="21" t="s">
        <v>1007</v>
      </c>
      <c r="J118" s="4" t="s">
        <v>1008</v>
      </c>
      <c r="K118" s="4"/>
      <c r="L118" s="4" t="s">
        <v>37</v>
      </c>
      <c r="M118" s="23">
        <v>44651</v>
      </c>
      <c r="N118" s="25" t="s">
        <v>49</v>
      </c>
      <c r="O118" s="24" t="s">
        <v>1009</v>
      </c>
      <c r="P118" s="30" t="s">
        <v>40</v>
      </c>
    </row>
    <row r="119" spans="1:16" ht="45" customHeight="1">
      <c r="A119" s="45" t="s">
        <v>575</v>
      </c>
      <c r="B119" s="21" t="s">
        <v>576</v>
      </c>
      <c r="C119" s="3" t="s">
        <v>577</v>
      </c>
      <c r="D119" s="4" t="s">
        <v>477</v>
      </c>
      <c r="E119" s="4" t="s">
        <v>364</v>
      </c>
      <c r="F119" s="4" t="s">
        <v>578</v>
      </c>
      <c r="G119" s="3" t="s">
        <v>579</v>
      </c>
      <c r="H119" s="22" t="s">
        <v>580</v>
      </c>
      <c r="I119" s="21" t="s">
        <v>581</v>
      </c>
      <c r="J119" s="4" t="s">
        <v>582</v>
      </c>
      <c r="K119" s="4"/>
      <c r="L119" s="4" t="s">
        <v>37</v>
      </c>
      <c r="M119" s="23">
        <v>43572</v>
      </c>
      <c r="N119" s="25" t="s">
        <v>49</v>
      </c>
      <c r="O119" s="24" t="s">
        <v>574</v>
      </c>
      <c r="P119" s="30" t="s">
        <v>68</v>
      </c>
    </row>
    <row r="120" spans="1:16" ht="45" customHeight="1">
      <c r="A120" s="45" t="s">
        <v>77</v>
      </c>
      <c r="B120" s="21" t="s">
        <v>78</v>
      </c>
      <c r="C120" s="3" t="s">
        <v>79</v>
      </c>
      <c r="D120" s="4" t="s">
        <v>80</v>
      </c>
      <c r="E120" s="4" t="s">
        <v>30</v>
      </c>
      <c r="F120" s="4" t="s">
        <v>81</v>
      </c>
      <c r="G120" s="3" t="s">
        <v>82</v>
      </c>
      <c r="H120" s="22" t="s">
        <v>83</v>
      </c>
      <c r="I120" s="21" t="s">
        <v>84</v>
      </c>
      <c r="J120" s="4" t="s">
        <v>85</v>
      </c>
      <c r="K120" s="4" t="s">
        <v>86</v>
      </c>
      <c r="L120" s="4" t="s">
        <v>37</v>
      </c>
      <c r="M120" s="23">
        <v>43292</v>
      </c>
      <c r="N120" s="25" t="s">
        <v>38</v>
      </c>
      <c r="O120" s="24"/>
      <c r="P120" s="30" t="s">
        <v>68</v>
      </c>
    </row>
    <row r="121" spans="1:16" ht="45" customHeight="1">
      <c r="A121" s="45" t="s">
        <v>187</v>
      </c>
      <c r="B121" s="21" t="s">
        <v>188</v>
      </c>
      <c r="C121" s="3" t="s">
        <v>189</v>
      </c>
      <c r="D121" s="4" t="s">
        <v>29</v>
      </c>
      <c r="E121" s="4" t="s">
        <v>30</v>
      </c>
      <c r="F121" s="4" t="s">
        <v>190</v>
      </c>
      <c r="G121" s="3" t="s">
        <v>191</v>
      </c>
      <c r="H121" s="22" t="s">
        <v>192</v>
      </c>
      <c r="I121" s="21" t="s">
        <v>193</v>
      </c>
      <c r="J121" s="4" t="s">
        <v>194</v>
      </c>
      <c r="K121" s="4"/>
      <c r="L121" s="4" t="s">
        <v>37</v>
      </c>
      <c r="M121" s="23">
        <v>43364</v>
      </c>
      <c r="N121" s="25" t="s">
        <v>49</v>
      </c>
      <c r="O121" s="24"/>
      <c r="P121" s="30" t="s">
        <v>68</v>
      </c>
    </row>
    <row r="122" spans="1:16" ht="45" customHeight="1">
      <c r="A122" s="45" t="s">
        <v>980</v>
      </c>
      <c r="B122" s="21" t="s">
        <v>974</v>
      </c>
      <c r="C122" s="3" t="s">
        <v>975</v>
      </c>
      <c r="D122" s="4" t="s">
        <v>477</v>
      </c>
      <c r="E122" s="4" t="s">
        <v>364</v>
      </c>
      <c r="F122" s="4"/>
      <c r="G122" s="3" t="s">
        <v>976</v>
      </c>
      <c r="H122" s="22" t="s">
        <v>977</v>
      </c>
      <c r="I122" s="21" t="s">
        <v>978</v>
      </c>
      <c r="J122" s="4" t="s">
        <v>589</v>
      </c>
      <c r="K122" s="4" t="s">
        <v>979</v>
      </c>
      <c r="L122" s="4" t="s">
        <v>37</v>
      </c>
      <c r="M122" s="23">
        <v>44511</v>
      </c>
      <c r="N122" s="25" t="s">
        <v>49</v>
      </c>
      <c r="O122" s="24"/>
      <c r="P122" s="30" t="s">
        <v>40</v>
      </c>
    </row>
    <row r="123" spans="1:16" ht="45" customHeight="1">
      <c r="A123" s="45" t="s">
        <v>301</v>
      </c>
      <c r="B123" s="21" t="s">
        <v>302</v>
      </c>
      <c r="C123" s="3" t="s">
        <v>303</v>
      </c>
      <c r="D123" s="4" t="s">
        <v>29</v>
      </c>
      <c r="E123" s="4" t="s">
        <v>30</v>
      </c>
      <c r="F123" s="4" t="s">
        <v>304</v>
      </c>
      <c r="G123" s="3" t="s">
        <v>305</v>
      </c>
      <c r="H123" s="22" t="s">
        <v>306</v>
      </c>
      <c r="I123" s="21" t="s">
        <v>307</v>
      </c>
      <c r="J123" s="4" t="s">
        <v>308</v>
      </c>
      <c r="K123" s="4"/>
      <c r="L123" s="4" t="s">
        <v>37</v>
      </c>
      <c r="M123" s="23">
        <v>43778</v>
      </c>
      <c r="N123" s="25" t="s">
        <v>38</v>
      </c>
      <c r="O123" s="24"/>
      <c r="P123" s="30" t="s">
        <v>40</v>
      </c>
    </row>
    <row r="124" spans="1:16" ht="45" customHeight="1">
      <c r="A124" s="45" t="s">
        <v>750</v>
      </c>
      <c r="B124" s="21" t="s">
        <v>751</v>
      </c>
      <c r="C124" s="3" t="s">
        <v>752</v>
      </c>
      <c r="D124" s="4" t="s">
        <v>659</v>
      </c>
      <c r="E124" s="4" t="s">
        <v>364</v>
      </c>
      <c r="F124" s="4" t="s">
        <v>753</v>
      </c>
      <c r="G124" s="3" t="s">
        <v>754</v>
      </c>
      <c r="H124" s="22" t="s">
        <v>755</v>
      </c>
      <c r="I124" s="21" t="s">
        <v>756</v>
      </c>
      <c r="J124" s="4" t="s">
        <v>757</v>
      </c>
      <c r="K124" s="4"/>
      <c r="L124" s="4" t="s">
        <v>37</v>
      </c>
      <c r="M124" s="23">
        <v>43755</v>
      </c>
      <c r="N124" s="25" t="s">
        <v>49</v>
      </c>
      <c r="O124" s="24"/>
      <c r="P124" s="30" t="s">
        <v>40</v>
      </c>
    </row>
    <row r="125" spans="1:16" ht="45" customHeight="1">
      <c r="A125" s="45" t="s">
        <v>465</v>
      </c>
      <c r="B125" s="21" t="s">
        <v>466</v>
      </c>
      <c r="C125" s="3" t="s">
        <v>467</v>
      </c>
      <c r="D125" s="4" t="s">
        <v>29</v>
      </c>
      <c r="E125" s="4" t="s">
        <v>30</v>
      </c>
      <c r="F125" s="4" t="s">
        <v>468</v>
      </c>
      <c r="G125" s="3" t="s">
        <v>469</v>
      </c>
      <c r="H125" s="22" t="s">
        <v>470</v>
      </c>
      <c r="I125" s="21" t="s">
        <v>471</v>
      </c>
      <c r="J125" s="4" t="s">
        <v>472</v>
      </c>
      <c r="K125" s="4"/>
      <c r="L125" s="4" t="s">
        <v>37</v>
      </c>
      <c r="M125" s="23">
        <v>43560</v>
      </c>
      <c r="N125" s="25" t="s">
        <v>38</v>
      </c>
      <c r="O125" s="24" t="s">
        <v>473</v>
      </c>
      <c r="P125" s="30" t="s">
        <v>40</v>
      </c>
    </row>
    <row r="126" spans="1:16" ht="45" customHeight="1">
      <c r="A126" s="45" t="s">
        <v>360</v>
      </c>
      <c r="B126" s="21" t="s">
        <v>361</v>
      </c>
      <c r="C126" s="3" t="s">
        <v>362</v>
      </c>
      <c r="D126" s="4" t="s">
        <v>363</v>
      </c>
      <c r="E126" s="4" t="s">
        <v>364</v>
      </c>
      <c r="F126" s="4"/>
      <c r="G126" s="3" t="s">
        <v>365</v>
      </c>
      <c r="H126" s="22" t="s">
        <v>366</v>
      </c>
      <c r="I126" s="21" t="s">
        <v>367</v>
      </c>
      <c r="J126" s="4" t="s">
        <v>368</v>
      </c>
      <c r="K126" s="4" t="s">
        <v>369</v>
      </c>
      <c r="L126" s="4" t="s">
        <v>37</v>
      </c>
      <c r="M126" s="23">
        <v>43647</v>
      </c>
      <c r="N126" s="25" t="s">
        <v>38</v>
      </c>
      <c r="O126" s="24"/>
      <c r="P126" s="30" t="s">
        <v>68</v>
      </c>
    </row>
    <row r="127" spans="1:16" ht="45" customHeight="1">
      <c r="A127" s="45" t="s">
        <v>294</v>
      </c>
      <c r="B127" s="21" t="s">
        <v>295</v>
      </c>
      <c r="C127" s="3" t="s">
        <v>296</v>
      </c>
      <c r="D127" s="4" t="s">
        <v>29</v>
      </c>
      <c r="E127" s="4" t="s">
        <v>30</v>
      </c>
      <c r="F127" s="4"/>
      <c r="G127" s="3" t="s">
        <v>297</v>
      </c>
      <c r="H127" s="22" t="s">
        <v>298</v>
      </c>
      <c r="I127" s="21" t="s">
        <v>299</v>
      </c>
      <c r="J127" s="4" t="s">
        <v>300</v>
      </c>
      <c r="K127" s="4"/>
      <c r="L127" s="4" t="s">
        <v>37</v>
      </c>
      <c r="M127" s="23">
        <v>43760</v>
      </c>
      <c r="N127" s="25" t="s">
        <v>38</v>
      </c>
      <c r="O127" s="24"/>
      <c r="P127" s="30" t="s">
        <v>68</v>
      </c>
    </row>
    <row r="128" spans="1:16" ht="45" customHeight="1">
      <c r="A128" s="45" t="s">
        <v>882</v>
      </c>
      <c r="B128" s="21" t="s">
        <v>883</v>
      </c>
      <c r="C128" s="3" t="s">
        <v>884</v>
      </c>
      <c r="D128" s="4" t="s">
        <v>29</v>
      </c>
      <c r="E128" s="4" t="s">
        <v>30</v>
      </c>
      <c r="F128" s="4"/>
      <c r="G128" s="3" t="s">
        <v>885</v>
      </c>
      <c r="H128" s="22" t="s">
        <v>886</v>
      </c>
      <c r="I128" s="21" t="s">
        <v>887</v>
      </c>
      <c r="J128" s="4" t="s">
        <v>888</v>
      </c>
      <c r="K128" s="4" t="s">
        <v>889</v>
      </c>
      <c r="L128" s="4" t="s">
        <v>37</v>
      </c>
      <c r="M128" s="23">
        <v>44076</v>
      </c>
      <c r="N128" s="25" t="s">
        <v>49</v>
      </c>
      <c r="O128" s="24"/>
      <c r="P128" s="30" t="s">
        <v>40</v>
      </c>
    </row>
    <row r="129" spans="1:16" ht="45" customHeight="1">
      <c r="A129" s="45"/>
      <c r="B129" s="21"/>
      <c r="C129" s="3"/>
      <c r="D129" s="4"/>
      <c r="E129" s="4"/>
      <c r="F129" s="4"/>
      <c r="G129" s="3"/>
      <c r="H129" s="22"/>
      <c r="I129" s="21"/>
      <c r="J129" s="4"/>
      <c r="K129" s="4"/>
      <c r="L129" s="4"/>
      <c r="M129" s="23"/>
      <c r="N129" s="25"/>
      <c r="O129" s="24"/>
      <c r="P129" s="30"/>
    </row>
    <row r="130" spans="1:16" ht="45" customHeight="1">
      <c r="A130" s="45"/>
      <c r="B130" s="21"/>
      <c r="C130" s="3"/>
      <c r="D130" s="4"/>
      <c r="E130" s="4"/>
      <c r="F130" s="4"/>
      <c r="G130" s="3"/>
      <c r="H130" s="22"/>
      <c r="I130" s="21"/>
      <c r="J130" s="4"/>
      <c r="K130" s="4"/>
      <c r="L130" s="4"/>
      <c r="M130" s="23"/>
      <c r="N130" s="25"/>
      <c r="O130" s="24"/>
      <c r="P130" s="30"/>
    </row>
    <row r="131" spans="1:16" ht="45" customHeight="1">
      <c r="A131" s="45"/>
      <c r="B131" s="21"/>
      <c r="C131" s="3"/>
      <c r="D131" s="4"/>
      <c r="E131" s="4"/>
      <c r="F131" s="4"/>
      <c r="G131" s="3"/>
      <c r="H131" s="22"/>
      <c r="I131" s="21"/>
      <c r="J131" s="4"/>
      <c r="K131" s="4"/>
      <c r="L131" s="4"/>
      <c r="M131" s="23"/>
      <c r="N131" s="25"/>
      <c r="O131" s="24"/>
      <c r="P131" s="30"/>
    </row>
    <row r="132" spans="1:16" ht="45" customHeight="1">
      <c r="A132" s="45"/>
      <c r="B132" s="21"/>
      <c r="C132" s="3"/>
      <c r="D132" s="4"/>
      <c r="E132" s="4"/>
      <c r="F132" s="4"/>
      <c r="G132" s="3"/>
      <c r="H132" s="22"/>
      <c r="I132" s="21"/>
      <c r="J132" s="4"/>
      <c r="K132" s="4"/>
      <c r="L132" s="4"/>
      <c r="M132" s="23"/>
      <c r="N132" s="25"/>
      <c r="O132" s="24"/>
      <c r="P132" s="30"/>
    </row>
    <row r="133" spans="1:16" ht="45" customHeight="1">
      <c r="A133" s="45"/>
      <c r="B133" s="21"/>
      <c r="C133" s="3"/>
      <c r="D133" s="4"/>
      <c r="E133" s="4"/>
      <c r="F133" s="4"/>
      <c r="G133" s="3"/>
      <c r="H133" s="22"/>
      <c r="I133" s="21"/>
      <c r="J133" s="4"/>
      <c r="K133" s="4"/>
      <c r="L133" s="4"/>
      <c r="M133" s="23"/>
      <c r="N133" s="25"/>
      <c r="O133" s="24"/>
      <c r="P133" s="30"/>
    </row>
    <row r="134" spans="1:16" ht="45" customHeight="1">
      <c r="A134" s="45"/>
      <c r="B134" s="21"/>
      <c r="C134" s="3"/>
      <c r="D134" s="4"/>
      <c r="E134" s="4"/>
      <c r="F134" s="4"/>
      <c r="G134" s="3"/>
      <c r="H134" s="22"/>
      <c r="I134" s="21"/>
      <c r="J134" s="4"/>
      <c r="K134" s="4"/>
      <c r="L134" s="4"/>
      <c r="M134" s="23"/>
      <c r="N134" s="25"/>
      <c r="O134" s="24"/>
      <c r="P134" s="30"/>
    </row>
    <row r="135" spans="1:16" ht="45" customHeight="1">
      <c r="A135" s="45"/>
      <c r="B135" s="21"/>
      <c r="C135" s="3"/>
      <c r="D135" s="4"/>
      <c r="E135" s="4"/>
      <c r="F135" s="4"/>
      <c r="G135" s="3"/>
      <c r="H135" s="22"/>
      <c r="I135" s="21"/>
      <c r="J135" s="4"/>
      <c r="K135" s="4"/>
      <c r="L135" s="4"/>
      <c r="M135" s="23"/>
      <c r="N135" s="25"/>
      <c r="O135" s="24"/>
      <c r="P135" s="30"/>
    </row>
    <row r="136" spans="1:16" ht="45" customHeight="1">
      <c r="A136" s="45"/>
      <c r="B136" s="21"/>
      <c r="C136" s="3"/>
      <c r="D136" s="4"/>
      <c r="E136" s="4"/>
      <c r="F136" s="4"/>
      <c r="G136" s="3"/>
      <c r="H136" s="22"/>
      <c r="I136" s="21"/>
      <c r="J136" s="4"/>
      <c r="K136" s="4"/>
      <c r="L136" s="4"/>
      <c r="M136" s="23"/>
      <c r="N136" s="25"/>
      <c r="O136" s="24"/>
      <c r="P136" s="30"/>
    </row>
    <row r="137" spans="1:16" ht="45" customHeight="1">
      <c r="A137" s="45"/>
      <c r="B137" s="21"/>
      <c r="C137" s="3"/>
      <c r="D137" s="4"/>
      <c r="E137" s="4"/>
      <c r="F137" s="4"/>
      <c r="G137" s="3"/>
      <c r="H137" s="22"/>
      <c r="I137" s="21"/>
      <c r="J137" s="4"/>
      <c r="K137" s="4"/>
      <c r="L137" s="4"/>
      <c r="M137" s="23"/>
      <c r="N137" s="25"/>
      <c r="O137" s="24"/>
      <c r="P137" s="30"/>
    </row>
    <row r="138" spans="1:16" ht="45" customHeight="1">
      <c r="A138" s="45"/>
      <c r="B138" s="21"/>
      <c r="C138" s="3"/>
      <c r="D138" s="4"/>
      <c r="E138" s="4"/>
      <c r="F138" s="4"/>
      <c r="G138" s="3"/>
      <c r="H138" s="22"/>
      <c r="I138" s="21"/>
      <c r="J138" s="4"/>
      <c r="K138" s="4"/>
      <c r="L138" s="4"/>
      <c r="M138" s="23"/>
      <c r="N138" s="25"/>
      <c r="O138" s="24"/>
      <c r="P138" s="30"/>
    </row>
    <row r="139" spans="1:16" ht="45" customHeight="1">
      <c r="A139" s="45"/>
      <c r="B139" s="21"/>
      <c r="C139" s="3"/>
      <c r="D139" s="4"/>
      <c r="E139" s="4"/>
      <c r="F139" s="4"/>
      <c r="G139" s="3"/>
      <c r="H139" s="22"/>
      <c r="I139" s="21"/>
      <c r="J139" s="4"/>
      <c r="K139" s="4"/>
      <c r="L139" s="4"/>
      <c r="M139" s="23"/>
      <c r="N139" s="25"/>
      <c r="O139" s="24"/>
      <c r="P139" s="30"/>
    </row>
    <row r="140" spans="1:16" ht="45" customHeight="1">
      <c r="A140" s="45"/>
      <c r="B140" s="21"/>
      <c r="C140" s="3"/>
      <c r="D140" s="4"/>
      <c r="E140" s="4"/>
      <c r="F140" s="4"/>
      <c r="G140" s="3"/>
      <c r="H140" s="22"/>
      <c r="I140" s="21"/>
      <c r="J140" s="4"/>
      <c r="K140" s="4"/>
      <c r="L140" s="4"/>
      <c r="M140" s="23"/>
      <c r="N140" s="25"/>
      <c r="O140" s="24"/>
      <c r="P140" s="30"/>
    </row>
    <row r="141" spans="1:16" ht="45" customHeight="1">
      <c r="A141" s="45"/>
      <c r="B141" s="21"/>
      <c r="C141" s="3"/>
      <c r="D141" s="4"/>
      <c r="E141" s="4"/>
      <c r="F141" s="4"/>
      <c r="G141" s="3"/>
      <c r="H141" s="22"/>
      <c r="I141" s="21"/>
      <c r="J141" s="4"/>
      <c r="K141" s="4"/>
      <c r="L141" s="4"/>
      <c r="M141" s="23"/>
      <c r="N141" s="25"/>
      <c r="O141" s="24"/>
      <c r="P141" s="30"/>
    </row>
    <row r="142" spans="1:16" ht="45" customHeight="1">
      <c r="A142" s="45"/>
      <c r="B142" s="21"/>
      <c r="C142" s="3"/>
      <c r="D142" s="4"/>
      <c r="E142" s="4"/>
      <c r="F142" s="4"/>
      <c r="G142" s="3"/>
      <c r="H142" s="22"/>
      <c r="I142" s="21"/>
      <c r="J142" s="4"/>
      <c r="K142" s="4"/>
      <c r="L142" s="4"/>
      <c r="M142" s="23"/>
      <c r="N142" s="25"/>
      <c r="O142" s="24"/>
      <c r="P142" s="30"/>
    </row>
    <row r="143" spans="1:16" ht="45" customHeight="1">
      <c r="A143" s="45"/>
      <c r="B143" s="21"/>
      <c r="C143" s="3"/>
      <c r="D143" s="4"/>
      <c r="E143" s="4"/>
      <c r="F143" s="4"/>
      <c r="G143" s="3"/>
      <c r="H143" s="22"/>
      <c r="I143" s="21"/>
      <c r="J143" s="4"/>
      <c r="K143" s="4"/>
      <c r="L143" s="4"/>
      <c r="M143" s="23"/>
      <c r="N143" s="25"/>
      <c r="O143" s="24"/>
      <c r="P143" s="30"/>
    </row>
    <row r="144" spans="1:16" ht="45" customHeight="1">
      <c r="A144" s="45"/>
      <c r="B144" s="21"/>
      <c r="C144" s="3"/>
      <c r="D144" s="4"/>
      <c r="E144" s="4"/>
      <c r="F144" s="4"/>
      <c r="G144" s="3"/>
      <c r="H144" s="22"/>
      <c r="I144" s="21"/>
      <c r="J144" s="4"/>
      <c r="K144" s="4"/>
      <c r="L144" s="4"/>
      <c r="M144" s="23"/>
      <c r="N144" s="25"/>
      <c r="O144" s="24"/>
      <c r="P144" s="30"/>
    </row>
    <row r="145" spans="1:16" ht="45" customHeight="1">
      <c r="A145" s="45"/>
      <c r="B145" s="21"/>
      <c r="C145" s="3"/>
      <c r="D145" s="4"/>
      <c r="E145" s="4"/>
      <c r="F145" s="4"/>
      <c r="G145" s="3"/>
      <c r="H145" s="22"/>
      <c r="I145" s="21"/>
      <c r="J145" s="4"/>
      <c r="K145" s="4"/>
      <c r="L145" s="4"/>
      <c r="M145" s="23"/>
      <c r="N145" s="25"/>
      <c r="O145" s="24"/>
      <c r="P145" s="30"/>
    </row>
    <row r="146" spans="1:16" ht="45" customHeight="1">
      <c r="A146" s="45"/>
      <c r="B146" s="21"/>
      <c r="C146" s="3"/>
      <c r="D146" s="4"/>
      <c r="E146" s="4"/>
      <c r="F146" s="4"/>
      <c r="G146" s="3"/>
      <c r="H146" s="22"/>
      <c r="I146" s="21"/>
      <c r="J146" s="4"/>
      <c r="K146" s="4"/>
      <c r="L146" s="4"/>
      <c r="M146" s="23"/>
      <c r="N146" s="25"/>
      <c r="O146" s="24"/>
      <c r="P146" s="30"/>
    </row>
    <row r="147" spans="1:16" ht="45" customHeight="1">
      <c r="A147" s="45"/>
      <c r="B147" s="21"/>
      <c r="C147" s="3"/>
      <c r="D147" s="4"/>
      <c r="E147" s="4"/>
      <c r="F147" s="4"/>
      <c r="G147" s="3"/>
      <c r="H147" s="22"/>
      <c r="I147" s="21"/>
      <c r="J147" s="4"/>
      <c r="K147" s="4"/>
      <c r="L147" s="4"/>
      <c r="M147" s="23"/>
      <c r="N147" s="25"/>
      <c r="O147" s="24"/>
      <c r="P147" s="30"/>
    </row>
    <row r="148" spans="1:16" ht="45" customHeight="1">
      <c r="A148" s="45"/>
      <c r="B148" s="21"/>
      <c r="C148" s="3"/>
      <c r="D148" s="4"/>
      <c r="E148" s="4"/>
      <c r="F148" s="4"/>
      <c r="G148" s="3"/>
      <c r="H148" s="22"/>
      <c r="I148" s="21"/>
      <c r="J148" s="4"/>
      <c r="K148" s="4"/>
      <c r="L148" s="4"/>
      <c r="M148" s="23"/>
      <c r="N148" s="25"/>
      <c r="O148" s="24"/>
      <c r="P148" s="30"/>
    </row>
    <row r="149" spans="1:16" ht="45" customHeight="1">
      <c r="A149" s="45"/>
      <c r="B149" s="21"/>
      <c r="C149" s="3"/>
      <c r="D149" s="4"/>
      <c r="E149" s="4"/>
      <c r="F149" s="4"/>
      <c r="G149" s="3"/>
      <c r="H149" s="22"/>
      <c r="I149" s="21"/>
      <c r="J149" s="4"/>
      <c r="K149" s="4"/>
      <c r="L149" s="4"/>
      <c r="M149" s="23"/>
      <c r="N149" s="25"/>
      <c r="O149" s="24"/>
      <c r="P149" s="30"/>
    </row>
    <row r="150" spans="1:16" ht="45" customHeight="1">
      <c r="A150" s="45"/>
      <c r="B150" s="21"/>
      <c r="C150" s="3"/>
      <c r="D150" s="4"/>
      <c r="E150" s="4"/>
      <c r="F150" s="4"/>
      <c r="G150" s="3"/>
      <c r="H150" s="22"/>
      <c r="I150" s="21"/>
      <c r="J150" s="4"/>
      <c r="K150" s="4"/>
      <c r="L150" s="4"/>
      <c r="M150" s="23"/>
      <c r="N150" s="25"/>
      <c r="O150" s="24"/>
      <c r="P150" s="30"/>
    </row>
    <row r="151" spans="1:16" ht="45" customHeight="1">
      <c r="A151" s="45"/>
      <c r="B151" s="21"/>
      <c r="C151" s="3"/>
      <c r="D151" s="4"/>
      <c r="E151" s="4"/>
      <c r="F151" s="4"/>
      <c r="G151" s="3"/>
      <c r="H151" s="22"/>
      <c r="I151" s="21"/>
      <c r="J151" s="4"/>
      <c r="K151" s="4"/>
      <c r="L151" s="4"/>
      <c r="M151" s="23"/>
      <c r="N151" s="25"/>
      <c r="O151" s="24"/>
      <c r="P151" s="30"/>
    </row>
    <row r="152" spans="1:16" ht="45" customHeight="1">
      <c r="A152" s="45"/>
      <c r="B152" s="21"/>
      <c r="C152" s="3"/>
      <c r="D152" s="4"/>
      <c r="E152" s="4"/>
      <c r="F152" s="4"/>
      <c r="G152" s="3"/>
      <c r="H152" s="22"/>
      <c r="I152" s="21"/>
      <c r="J152" s="4"/>
      <c r="K152" s="4"/>
      <c r="L152" s="4"/>
      <c r="M152" s="23"/>
      <c r="N152" s="25"/>
      <c r="O152" s="24"/>
      <c r="P152" s="30"/>
    </row>
    <row r="153" spans="1:16" ht="45" customHeight="1">
      <c r="A153" s="45"/>
      <c r="B153" s="21"/>
      <c r="C153" s="3"/>
      <c r="D153" s="4"/>
      <c r="E153" s="4"/>
      <c r="F153" s="4"/>
      <c r="G153" s="3"/>
      <c r="H153" s="22"/>
      <c r="I153" s="21"/>
      <c r="J153" s="4"/>
      <c r="K153" s="4"/>
      <c r="L153" s="4"/>
      <c r="M153" s="23"/>
      <c r="N153" s="25"/>
      <c r="O153" s="24"/>
      <c r="P153" s="30"/>
    </row>
    <row r="154" spans="1:16" ht="45" customHeight="1">
      <c r="A154" s="45"/>
      <c r="B154" s="21"/>
      <c r="C154" s="3"/>
      <c r="D154" s="4"/>
      <c r="E154" s="4"/>
      <c r="F154" s="4"/>
      <c r="G154" s="3"/>
      <c r="H154" s="22"/>
      <c r="I154" s="21"/>
      <c r="J154" s="4"/>
      <c r="K154" s="4"/>
      <c r="L154" s="4"/>
      <c r="M154" s="23"/>
      <c r="N154" s="25"/>
      <c r="O154" s="24"/>
      <c r="P154" s="30"/>
    </row>
    <row r="155" spans="1:16" ht="45" customHeight="1">
      <c r="A155" s="28"/>
      <c r="B155" s="4"/>
      <c r="C155" s="3"/>
      <c r="D155" s="4"/>
      <c r="E155" s="3"/>
      <c r="F155" s="4"/>
      <c r="G155" s="3"/>
      <c r="H155" s="10"/>
      <c r="I155" s="4"/>
      <c r="J155" s="11"/>
      <c r="K155" s="4"/>
      <c r="L155" s="3"/>
      <c r="M155" s="23"/>
      <c r="N155" s="26"/>
      <c r="O155" s="20"/>
      <c r="P155" s="31"/>
    </row>
    <row r="156" spans="1:16" ht="45" customHeight="1">
      <c r="A156" s="28"/>
      <c r="B156" s="4"/>
      <c r="C156" s="3"/>
      <c r="D156" s="4"/>
      <c r="E156" s="3"/>
      <c r="F156" s="4"/>
      <c r="G156" s="3"/>
      <c r="H156" s="8"/>
      <c r="I156" s="4"/>
      <c r="J156" s="11"/>
      <c r="K156" s="4"/>
      <c r="L156" s="3"/>
      <c r="M156" s="23"/>
      <c r="N156" s="26"/>
      <c r="O156" s="20"/>
      <c r="P156" s="31"/>
    </row>
    <row r="157" spans="1:16" ht="45" customHeight="1">
      <c r="A157" s="28"/>
      <c r="B157" s="4"/>
      <c r="C157" s="3"/>
      <c r="D157" s="4"/>
      <c r="E157" s="3"/>
      <c r="F157" s="4"/>
      <c r="G157" s="3"/>
      <c r="H157" s="8"/>
      <c r="I157" s="4"/>
      <c r="J157" s="11"/>
      <c r="K157" s="4"/>
      <c r="L157" s="3"/>
      <c r="M157" s="23"/>
      <c r="N157" s="26"/>
      <c r="O157" s="20"/>
      <c r="P157" s="31"/>
    </row>
    <row r="158" spans="1:16" ht="45" customHeight="1">
      <c r="A158" s="28"/>
      <c r="B158" s="4"/>
      <c r="C158" s="3"/>
      <c r="D158" s="4"/>
      <c r="E158" s="3"/>
      <c r="F158" s="4"/>
      <c r="G158" s="3"/>
      <c r="H158" s="8"/>
      <c r="I158" s="4"/>
      <c r="J158" s="11"/>
      <c r="K158" s="4"/>
      <c r="L158" s="3"/>
      <c r="M158" s="23"/>
      <c r="N158" s="26"/>
      <c r="O158" s="20"/>
      <c r="P158" s="31"/>
    </row>
    <row r="159" spans="1:16" ht="45" customHeight="1">
      <c r="A159" s="28"/>
      <c r="B159" s="4"/>
      <c r="C159" s="3"/>
      <c r="D159" s="4"/>
      <c r="E159" s="3"/>
      <c r="F159" s="4"/>
      <c r="G159" s="3"/>
      <c r="H159" s="8"/>
      <c r="I159" s="4"/>
      <c r="J159" s="11"/>
      <c r="K159" s="4"/>
      <c r="L159" s="3"/>
      <c r="M159" s="23"/>
      <c r="N159" s="26"/>
      <c r="O159" s="20"/>
      <c r="P159" s="31"/>
    </row>
    <row r="160" spans="1:16" ht="45" customHeight="1">
      <c r="A160" s="28"/>
      <c r="B160" s="4"/>
      <c r="C160" s="3"/>
      <c r="D160" s="4"/>
      <c r="E160" s="3"/>
      <c r="F160" s="4"/>
      <c r="G160" s="3"/>
      <c r="H160" s="8"/>
      <c r="I160" s="4"/>
      <c r="J160" s="11"/>
      <c r="K160" s="4"/>
      <c r="L160" s="3"/>
      <c r="M160" s="23"/>
      <c r="N160" s="26"/>
      <c r="O160" s="20"/>
      <c r="P160" s="31"/>
    </row>
    <row r="161" spans="1:16" ht="45" customHeight="1">
      <c r="A161" s="28"/>
      <c r="B161" s="4"/>
      <c r="C161" s="3"/>
      <c r="D161" s="4"/>
      <c r="E161" s="3"/>
      <c r="F161" s="4"/>
      <c r="G161" s="3"/>
      <c r="H161" s="8"/>
      <c r="I161" s="4"/>
      <c r="J161" s="11"/>
      <c r="K161" s="4"/>
      <c r="L161" s="3"/>
      <c r="M161" s="23"/>
      <c r="N161" s="26"/>
      <c r="O161" s="20"/>
      <c r="P161" s="31"/>
    </row>
    <row r="162" spans="1:16" ht="45" customHeight="1">
      <c r="A162" s="28"/>
      <c r="B162" s="4"/>
      <c r="C162" s="3"/>
      <c r="D162" s="4"/>
      <c r="E162" s="3"/>
      <c r="F162" s="4"/>
      <c r="G162" s="3"/>
      <c r="H162" s="9"/>
      <c r="I162" s="4"/>
      <c r="J162" s="11"/>
      <c r="K162" s="4"/>
      <c r="L162" s="3"/>
      <c r="M162" s="23"/>
      <c r="N162" s="26"/>
      <c r="O162" s="20"/>
      <c r="P162" s="31"/>
    </row>
    <row r="163" spans="1:16" ht="45" customHeight="1">
      <c r="A163" s="28"/>
      <c r="B163" s="4"/>
      <c r="C163" s="3"/>
      <c r="D163" s="4"/>
      <c r="E163" s="3"/>
      <c r="F163" s="4"/>
      <c r="G163" s="3"/>
      <c r="H163" s="8"/>
      <c r="I163" s="4"/>
      <c r="J163" s="11"/>
      <c r="K163" s="4"/>
      <c r="L163" s="3"/>
      <c r="M163" s="23"/>
      <c r="N163" s="26"/>
      <c r="O163" s="20"/>
      <c r="P163" s="31"/>
    </row>
    <row r="164" spans="1:16" ht="45" customHeight="1">
      <c r="A164" s="28"/>
      <c r="B164" s="4"/>
      <c r="C164" s="3"/>
      <c r="D164" s="4"/>
      <c r="E164" s="3"/>
      <c r="F164" s="4"/>
      <c r="G164" s="3"/>
      <c r="H164" s="8"/>
      <c r="I164" s="4"/>
      <c r="J164" s="11"/>
      <c r="K164" s="4"/>
      <c r="L164" s="3"/>
      <c r="M164" s="23"/>
      <c r="N164" s="26"/>
      <c r="O164" s="20"/>
      <c r="P164" s="31"/>
    </row>
    <row r="165" spans="1:16" ht="45" customHeight="1">
      <c r="A165" s="28"/>
      <c r="B165" s="4"/>
      <c r="C165" s="3"/>
      <c r="D165" s="4"/>
      <c r="E165" s="3"/>
      <c r="F165" s="4"/>
      <c r="G165" s="3"/>
      <c r="H165" s="8"/>
      <c r="I165" s="4"/>
      <c r="J165" s="11"/>
      <c r="K165" s="4"/>
      <c r="L165" s="3"/>
      <c r="M165" s="23"/>
      <c r="N165" s="26"/>
      <c r="O165" s="20"/>
      <c r="P165" s="31"/>
    </row>
    <row r="166" spans="1:16" ht="45" customHeight="1">
      <c r="A166" s="28"/>
      <c r="B166" s="4"/>
      <c r="C166" s="3"/>
      <c r="D166" s="4"/>
      <c r="E166" s="3"/>
      <c r="F166" s="4"/>
      <c r="G166" s="3"/>
      <c r="H166" s="8"/>
      <c r="I166" s="4"/>
      <c r="J166" s="11"/>
      <c r="K166" s="4"/>
      <c r="L166" s="3"/>
      <c r="M166" s="23"/>
      <c r="N166" s="26"/>
      <c r="O166" s="20"/>
      <c r="P166" s="31"/>
    </row>
    <row r="167" spans="1:16" ht="45" customHeight="1">
      <c r="A167" s="28"/>
      <c r="B167" s="4"/>
      <c r="C167" s="3"/>
      <c r="D167" s="4"/>
      <c r="E167" s="3"/>
      <c r="F167" s="4"/>
      <c r="G167" s="3"/>
      <c r="H167" s="8"/>
      <c r="I167" s="4"/>
      <c r="J167" s="11"/>
      <c r="K167" s="4"/>
      <c r="L167" s="3"/>
      <c r="M167" s="23"/>
      <c r="N167" s="26"/>
      <c r="O167" s="20"/>
      <c r="P167" s="31"/>
    </row>
    <row r="168" spans="1:16" ht="45" customHeight="1">
      <c r="A168" s="28"/>
      <c r="B168" s="4"/>
      <c r="C168" s="3"/>
      <c r="D168" s="4"/>
      <c r="E168" s="3"/>
      <c r="F168" s="4"/>
      <c r="G168" s="3"/>
      <c r="H168" s="8"/>
      <c r="I168" s="4"/>
      <c r="J168" s="11"/>
      <c r="K168" s="4"/>
      <c r="L168" s="3"/>
      <c r="M168" s="23"/>
      <c r="N168" s="26"/>
      <c r="O168" s="20"/>
      <c r="P168" s="31"/>
    </row>
    <row r="169" spans="1:16" ht="45" customHeight="1">
      <c r="A169" s="28"/>
      <c r="B169" s="4"/>
      <c r="C169" s="3"/>
      <c r="D169" s="4"/>
      <c r="E169" s="3"/>
      <c r="F169" s="4"/>
      <c r="G169" s="3"/>
      <c r="H169" s="8"/>
      <c r="I169" s="4"/>
      <c r="J169" s="11"/>
      <c r="K169" s="4"/>
      <c r="L169" s="3"/>
      <c r="M169" s="23"/>
      <c r="N169" s="26"/>
      <c r="O169" s="20"/>
      <c r="P169" s="31"/>
    </row>
    <row r="170" spans="1:16" ht="45" customHeight="1">
      <c r="A170" s="28"/>
      <c r="B170" s="4"/>
      <c r="C170" s="3"/>
      <c r="D170" s="4"/>
      <c r="E170" s="3"/>
      <c r="F170" s="4"/>
      <c r="G170" s="3"/>
      <c r="H170" s="8"/>
      <c r="I170" s="4"/>
      <c r="J170" s="11"/>
      <c r="K170" s="4"/>
      <c r="L170" s="3"/>
      <c r="M170" s="23"/>
      <c r="N170" s="26"/>
      <c r="O170" s="20"/>
      <c r="P170" s="31"/>
    </row>
    <row r="171" spans="1:16" ht="45" customHeight="1">
      <c r="A171" s="28"/>
      <c r="B171" s="4"/>
      <c r="C171" s="3"/>
      <c r="D171" s="4"/>
      <c r="E171" s="3"/>
      <c r="F171" s="4"/>
      <c r="G171" s="3"/>
      <c r="H171" s="8"/>
      <c r="I171" s="4"/>
      <c r="J171" s="11"/>
      <c r="K171" s="4"/>
      <c r="L171" s="3"/>
      <c r="M171" s="23"/>
      <c r="N171" s="26"/>
      <c r="O171" s="20"/>
      <c r="P171" s="31"/>
    </row>
    <row r="172" spans="1:16" ht="45" customHeight="1">
      <c r="A172" s="28"/>
      <c r="B172" s="4"/>
      <c r="C172" s="3"/>
      <c r="D172" s="4"/>
      <c r="E172" s="3"/>
      <c r="F172" s="4"/>
      <c r="G172" s="3"/>
      <c r="H172" s="8"/>
      <c r="I172" s="4"/>
      <c r="J172" s="11"/>
      <c r="K172" s="4"/>
      <c r="L172" s="3"/>
      <c r="M172" s="23"/>
      <c r="N172" s="26"/>
      <c r="O172" s="20"/>
      <c r="P172" s="31"/>
    </row>
    <row r="173" spans="1:16" ht="45" customHeight="1">
      <c r="A173" s="28"/>
      <c r="B173" s="4"/>
      <c r="C173" s="3"/>
      <c r="D173" s="4"/>
      <c r="E173" s="3"/>
      <c r="F173" s="4"/>
      <c r="G173" s="3"/>
      <c r="H173" s="8"/>
      <c r="I173" s="4"/>
      <c r="J173" s="11"/>
      <c r="K173" s="4"/>
      <c r="L173" s="3"/>
      <c r="M173" s="23"/>
      <c r="N173" s="26"/>
      <c r="O173" s="20"/>
      <c r="P173" s="31"/>
    </row>
    <row r="174" spans="1:16" ht="45" customHeight="1">
      <c r="A174" s="28"/>
      <c r="B174" s="4"/>
      <c r="C174" s="3"/>
      <c r="D174" s="4"/>
      <c r="E174" s="3"/>
      <c r="F174" s="4"/>
      <c r="G174" s="3"/>
      <c r="H174" s="8"/>
      <c r="I174" s="4"/>
      <c r="J174" s="11"/>
      <c r="K174" s="4"/>
      <c r="L174" s="3"/>
      <c r="M174" s="23"/>
      <c r="N174" s="26"/>
      <c r="O174" s="20"/>
      <c r="P174" s="31"/>
    </row>
    <row r="175" spans="1:16" ht="45" customHeight="1">
      <c r="A175" s="28"/>
      <c r="B175" s="4"/>
      <c r="C175" s="3"/>
      <c r="D175" s="4"/>
      <c r="E175" s="3"/>
      <c r="F175" s="4"/>
      <c r="G175" s="3"/>
      <c r="H175" s="8"/>
      <c r="I175" s="4"/>
      <c r="J175" s="11"/>
      <c r="K175" s="4"/>
      <c r="L175" s="3"/>
      <c r="M175" s="23"/>
      <c r="N175" s="26"/>
      <c r="O175" s="20"/>
      <c r="P175" s="31"/>
    </row>
    <row r="176" spans="1:16" ht="45" customHeight="1">
      <c r="A176" s="28"/>
      <c r="B176" s="4"/>
      <c r="C176" s="3"/>
      <c r="D176" s="4"/>
      <c r="E176" s="3"/>
      <c r="F176" s="4"/>
      <c r="G176" s="3"/>
      <c r="H176" s="8"/>
      <c r="I176" s="4"/>
      <c r="J176" s="11"/>
      <c r="K176" s="4"/>
      <c r="L176" s="3"/>
      <c r="M176" s="23"/>
      <c r="N176" s="26"/>
      <c r="O176" s="20"/>
      <c r="P176" s="31"/>
    </row>
    <row r="177" spans="1:16" ht="45" customHeight="1">
      <c r="A177" s="28"/>
      <c r="B177" s="4"/>
      <c r="C177" s="3"/>
      <c r="D177" s="4"/>
      <c r="E177" s="3"/>
      <c r="F177" s="4"/>
      <c r="G177" s="3"/>
      <c r="H177" s="10"/>
      <c r="I177" s="4"/>
      <c r="J177" s="11"/>
      <c r="K177" s="4"/>
      <c r="L177" s="3"/>
      <c r="M177" s="23"/>
      <c r="N177" s="26"/>
      <c r="O177" s="20"/>
      <c r="P177" s="31"/>
    </row>
    <row r="178" spans="1:16" ht="45" customHeight="1">
      <c r="A178" s="28"/>
      <c r="B178" s="4"/>
      <c r="C178" s="3"/>
      <c r="D178" s="4"/>
      <c r="E178" s="3"/>
      <c r="F178" s="4"/>
      <c r="G178" s="3"/>
      <c r="H178" s="8"/>
      <c r="I178" s="4"/>
      <c r="J178" s="11"/>
      <c r="K178" s="4"/>
      <c r="L178" s="3"/>
      <c r="M178" s="23"/>
      <c r="N178" s="26"/>
      <c r="O178" s="20"/>
      <c r="P178" s="31"/>
    </row>
    <row r="179" spans="1:16" ht="45" customHeight="1">
      <c r="A179" s="28"/>
      <c r="B179" s="4"/>
      <c r="C179" s="3"/>
      <c r="D179" s="4"/>
      <c r="E179" s="3"/>
      <c r="F179" s="4"/>
      <c r="G179" s="3"/>
      <c r="H179" s="8"/>
      <c r="I179" s="4"/>
      <c r="J179" s="11"/>
      <c r="K179" s="4"/>
      <c r="L179" s="3"/>
      <c r="M179" s="23"/>
      <c r="N179" s="26"/>
      <c r="O179" s="20"/>
      <c r="P179" s="31"/>
    </row>
    <row r="180" spans="1:16" ht="45" customHeight="1">
      <c r="A180" s="28"/>
      <c r="B180" s="4"/>
      <c r="C180" s="3"/>
      <c r="D180" s="4"/>
      <c r="E180" s="3"/>
      <c r="F180" s="4"/>
      <c r="G180" s="3"/>
      <c r="H180" s="8"/>
      <c r="I180" s="4"/>
      <c r="J180" s="11"/>
      <c r="K180" s="4"/>
      <c r="L180" s="3"/>
      <c r="M180" s="23"/>
      <c r="N180" s="26"/>
      <c r="O180" s="20"/>
      <c r="P180" s="31"/>
    </row>
    <row r="181" spans="1:16" ht="45" customHeight="1">
      <c r="A181" s="28"/>
      <c r="B181" s="4"/>
      <c r="C181" s="3"/>
      <c r="D181" s="4"/>
      <c r="E181" s="3"/>
      <c r="F181" s="4"/>
      <c r="G181" s="3"/>
      <c r="H181" s="8"/>
      <c r="I181" s="4"/>
      <c r="J181" s="11"/>
      <c r="K181" s="4"/>
      <c r="L181" s="3"/>
      <c r="M181" s="23"/>
      <c r="N181" s="26"/>
      <c r="O181" s="20"/>
      <c r="P181" s="31"/>
    </row>
    <row r="182" spans="1:16" ht="45" customHeight="1">
      <c r="A182" s="28"/>
      <c r="B182" s="4"/>
      <c r="C182" s="3"/>
      <c r="D182" s="4"/>
      <c r="E182" s="3"/>
      <c r="F182" s="4"/>
      <c r="G182" s="3"/>
      <c r="H182" s="8"/>
      <c r="I182" s="4"/>
      <c r="J182" s="11"/>
      <c r="K182" s="4"/>
      <c r="L182" s="3"/>
      <c r="M182" s="23"/>
      <c r="N182" s="26"/>
      <c r="O182" s="20"/>
      <c r="P182" s="31"/>
    </row>
    <row r="183" spans="1:16" ht="45" customHeight="1">
      <c r="A183" s="28"/>
      <c r="B183" s="4"/>
      <c r="C183" s="3"/>
      <c r="D183" s="4"/>
      <c r="E183" s="3"/>
      <c r="F183" s="4"/>
      <c r="G183" s="3"/>
      <c r="H183" s="8"/>
      <c r="I183" s="4"/>
      <c r="J183" s="11"/>
      <c r="K183" s="4"/>
      <c r="L183" s="3"/>
      <c r="M183" s="23"/>
      <c r="N183" s="26"/>
      <c r="O183" s="20"/>
      <c r="P183" s="31"/>
    </row>
    <row r="184" spans="1:16" ht="45" customHeight="1">
      <c r="A184" s="28"/>
      <c r="B184" s="4"/>
      <c r="C184" s="3"/>
      <c r="D184" s="4"/>
      <c r="E184" s="3"/>
      <c r="F184" s="4"/>
      <c r="G184" s="3"/>
      <c r="H184" s="9"/>
      <c r="I184" s="4"/>
      <c r="J184" s="11"/>
      <c r="K184" s="4"/>
      <c r="L184" s="3"/>
      <c r="M184" s="23"/>
      <c r="N184" s="26"/>
      <c r="O184" s="20"/>
      <c r="P184" s="31"/>
    </row>
    <row r="185" spans="1:16" ht="45" customHeight="1">
      <c r="A185" s="28"/>
      <c r="B185" s="4"/>
      <c r="C185" s="3"/>
      <c r="D185" s="4"/>
      <c r="E185" s="3"/>
      <c r="F185" s="4"/>
      <c r="G185" s="3"/>
      <c r="H185" s="8"/>
      <c r="I185" s="4"/>
      <c r="J185" s="11"/>
      <c r="K185" s="4"/>
      <c r="L185" s="3"/>
      <c r="M185" s="23"/>
      <c r="N185" s="26"/>
      <c r="O185" s="20"/>
      <c r="P185" s="31"/>
    </row>
    <row r="186" spans="1:16" ht="45" customHeight="1">
      <c r="A186" s="28"/>
      <c r="B186" s="4"/>
      <c r="C186" s="3"/>
      <c r="D186" s="4"/>
      <c r="E186" s="3"/>
      <c r="F186" s="4"/>
      <c r="G186" s="3"/>
      <c r="H186" s="8"/>
      <c r="I186" s="4"/>
      <c r="J186" s="11"/>
      <c r="K186" s="4"/>
      <c r="L186" s="3"/>
      <c r="M186" s="23"/>
      <c r="N186" s="26"/>
      <c r="O186" s="20"/>
      <c r="P186" s="31"/>
    </row>
    <row r="187" spans="1:16" ht="45" customHeight="1">
      <c r="A187" s="28"/>
      <c r="B187" s="4"/>
      <c r="C187" s="3"/>
      <c r="D187" s="4"/>
      <c r="E187" s="3"/>
      <c r="F187" s="4"/>
      <c r="G187" s="3"/>
      <c r="H187" s="8"/>
      <c r="I187" s="4"/>
      <c r="J187" s="11"/>
      <c r="K187" s="4"/>
      <c r="L187" s="3"/>
      <c r="M187" s="23"/>
      <c r="N187" s="26"/>
      <c r="O187" s="20"/>
      <c r="P187" s="31"/>
    </row>
    <row r="188" spans="1:16" ht="45" customHeight="1">
      <c r="A188" s="28"/>
      <c r="B188" s="4"/>
      <c r="C188" s="3"/>
      <c r="D188" s="4"/>
      <c r="E188" s="3"/>
      <c r="F188" s="4"/>
      <c r="G188" s="3"/>
      <c r="H188" s="8"/>
      <c r="I188" s="4"/>
      <c r="J188" s="11"/>
      <c r="K188" s="4"/>
      <c r="L188" s="3"/>
      <c r="M188" s="23"/>
      <c r="N188" s="26"/>
      <c r="O188" s="20"/>
      <c r="P188" s="31"/>
    </row>
    <row r="189" spans="1:16" ht="45" customHeight="1">
      <c r="A189" s="28"/>
      <c r="B189" s="4"/>
      <c r="C189" s="3"/>
      <c r="D189" s="4"/>
      <c r="E189" s="3"/>
      <c r="F189" s="4"/>
      <c r="G189" s="3"/>
      <c r="H189" s="8"/>
      <c r="I189" s="4"/>
      <c r="J189" s="11"/>
      <c r="K189" s="4"/>
      <c r="L189" s="3"/>
      <c r="M189" s="23"/>
      <c r="N189" s="26"/>
      <c r="O189" s="20"/>
      <c r="P189" s="31"/>
    </row>
    <row r="190" spans="1:16" ht="45" customHeight="1">
      <c r="A190" s="28"/>
      <c r="B190" s="4"/>
      <c r="C190" s="3"/>
      <c r="D190" s="4"/>
      <c r="E190" s="3"/>
      <c r="F190" s="4"/>
      <c r="G190" s="3"/>
      <c r="H190" s="8"/>
      <c r="I190" s="4"/>
      <c r="J190" s="11"/>
      <c r="K190" s="4"/>
      <c r="L190" s="3"/>
      <c r="M190" s="23"/>
      <c r="N190" s="26"/>
      <c r="O190" s="20"/>
      <c r="P190" s="31"/>
    </row>
    <row r="191" spans="1:16" ht="45" customHeight="1">
      <c r="A191" s="28"/>
      <c r="B191" s="4"/>
      <c r="C191" s="3"/>
      <c r="D191" s="4"/>
      <c r="E191" s="3"/>
      <c r="F191" s="4"/>
      <c r="G191" s="3"/>
      <c r="H191" s="8"/>
      <c r="I191" s="4"/>
      <c r="J191" s="11"/>
      <c r="K191" s="4"/>
      <c r="L191" s="3"/>
      <c r="M191" s="23"/>
      <c r="N191" s="26"/>
      <c r="O191" s="20"/>
      <c r="P191" s="31"/>
    </row>
    <row r="192" spans="1:16" ht="45" customHeight="1">
      <c r="A192" s="28"/>
      <c r="B192" s="4"/>
      <c r="C192" s="3"/>
      <c r="D192" s="4"/>
      <c r="E192" s="3"/>
      <c r="F192" s="4"/>
      <c r="G192" s="3"/>
      <c r="H192" s="8"/>
      <c r="I192" s="4"/>
      <c r="J192" s="11"/>
      <c r="K192" s="4"/>
      <c r="L192" s="3"/>
      <c r="M192" s="23"/>
      <c r="N192" s="26"/>
      <c r="O192" s="20"/>
      <c r="P192" s="31"/>
    </row>
    <row r="193" spans="1:16" ht="45" customHeight="1">
      <c r="A193" s="28"/>
      <c r="B193" s="4"/>
      <c r="C193" s="3"/>
      <c r="D193" s="4"/>
      <c r="E193" s="3"/>
      <c r="F193" s="4"/>
      <c r="G193" s="3"/>
      <c r="H193" s="8"/>
      <c r="I193" s="4"/>
      <c r="J193" s="11"/>
      <c r="K193" s="4"/>
      <c r="L193" s="3"/>
      <c r="M193" s="23"/>
      <c r="N193" s="26"/>
      <c r="O193" s="20"/>
      <c r="P193" s="31"/>
    </row>
    <row r="194" spans="1:16" ht="45" customHeight="1">
      <c r="A194" s="28"/>
      <c r="B194" s="4"/>
      <c r="C194" s="3"/>
      <c r="D194" s="4"/>
      <c r="E194" s="3"/>
      <c r="F194" s="4"/>
      <c r="G194" s="3"/>
      <c r="H194" s="8"/>
      <c r="I194" s="4"/>
      <c r="J194" s="11"/>
      <c r="K194" s="4"/>
      <c r="L194" s="3"/>
      <c r="M194" s="23"/>
      <c r="N194" s="26"/>
      <c r="O194" s="20"/>
      <c r="P194" s="31"/>
    </row>
    <row r="195" spans="1:16" ht="45" customHeight="1">
      <c r="A195" s="28"/>
      <c r="B195" s="4"/>
      <c r="C195" s="3"/>
      <c r="D195" s="4"/>
      <c r="E195" s="3"/>
      <c r="F195" s="4"/>
      <c r="G195" s="3"/>
      <c r="H195" s="8"/>
      <c r="I195" s="4"/>
      <c r="J195" s="11"/>
      <c r="K195" s="4"/>
      <c r="L195" s="3"/>
      <c r="M195" s="23"/>
      <c r="N195" s="26"/>
      <c r="O195" s="20"/>
      <c r="P195" s="31"/>
    </row>
    <row r="196" spans="1:16" ht="45" customHeight="1">
      <c r="A196" s="28"/>
      <c r="B196" s="4"/>
      <c r="C196" s="3"/>
      <c r="D196" s="4"/>
      <c r="E196" s="3"/>
      <c r="F196" s="4"/>
      <c r="G196" s="3"/>
      <c r="H196" s="8"/>
      <c r="I196" s="4"/>
      <c r="J196" s="11"/>
      <c r="K196" s="4"/>
      <c r="L196" s="3"/>
      <c r="M196" s="23"/>
      <c r="N196" s="26"/>
      <c r="O196" s="20"/>
      <c r="P196" s="31"/>
    </row>
    <row r="197" spans="1:16" ht="45" customHeight="1">
      <c r="A197" s="28"/>
      <c r="B197" s="4"/>
      <c r="C197" s="3"/>
      <c r="D197" s="4"/>
      <c r="E197" s="3"/>
      <c r="F197" s="4"/>
      <c r="G197" s="3"/>
      <c r="H197" s="8"/>
      <c r="I197" s="4"/>
      <c r="J197" s="11"/>
      <c r="K197" s="4"/>
      <c r="L197" s="3"/>
      <c r="M197" s="23"/>
      <c r="N197" s="26"/>
      <c r="O197" s="20"/>
      <c r="P197" s="31"/>
    </row>
    <row r="198" spans="1:16" ht="45" customHeight="1">
      <c r="A198" s="28"/>
      <c r="B198" s="4"/>
      <c r="C198" s="3"/>
      <c r="D198" s="4"/>
      <c r="E198" s="3"/>
      <c r="F198" s="4"/>
      <c r="G198" s="3"/>
      <c r="H198" s="8"/>
      <c r="I198" s="4"/>
      <c r="J198" s="11"/>
      <c r="K198" s="4"/>
      <c r="L198" s="3"/>
      <c r="M198" s="23"/>
      <c r="N198" s="26"/>
      <c r="O198" s="20"/>
      <c r="P198" s="31"/>
    </row>
    <row r="199" spans="1:16" ht="45" customHeight="1">
      <c r="A199" s="28"/>
      <c r="B199" s="4"/>
      <c r="C199" s="3"/>
      <c r="D199" s="4"/>
      <c r="E199" s="3"/>
      <c r="F199" s="4"/>
      <c r="G199" s="3"/>
      <c r="H199" s="8"/>
      <c r="I199" s="4"/>
      <c r="J199" s="11"/>
      <c r="K199" s="4"/>
      <c r="L199" s="3"/>
      <c r="M199" s="23"/>
      <c r="N199" s="26"/>
      <c r="O199" s="20"/>
      <c r="P199" s="31"/>
    </row>
    <row r="200" spans="1:16" ht="45" customHeight="1">
      <c r="A200" s="28"/>
      <c r="B200" s="4"/>
      <c r="C200" s="3"/>
      <c r="D200" s="4"/>
      <c r="E200" s="3"/>
      <c r="F200" s="4"/>
      <c r="G200" s="3"/>
      <c r="H200" s="8"/>
      <c r="I200" s="4"/>
      <c r="J200" s="11"/>
      <c r="K200" s="4"/>
      <c r="L200" s="3"/>
      <c r="M200" s="23"/>
      <c r="N200" s="26"/>
      <c r="O200" s="20"/>
      <c r="P200" s="31"/>
    </row>
    <row r="201" spans="1:16" ht="45" customHeight="1">
      <c r="A201" s="28"/>
      <c r="B201" s="4"/>
      <c r="C201" s="3"/>
      <c r="D201" s="4"/>
      <c r="E201" s="3"/>
      <c r="F201" s="4"/>
      <c r="G201" s="3"/>
      <c r="H201" s="8"/>
      <c r="I201" s="4"/>
      <c r="J201" s="11"/>
      <c r="K201" s="4"/>
      <c r="L201" s="3"/>
      <c r="M201" s="23"/>
      <c r="N201" s="26"/>
      <c r="O201" s="20"/>
      <c r="P201" s="31"/>
    </row>
    <row r="202" spans="1:16" ht="45" customHeight="1">
      <c r="A202" s="28"/>
      <c r="B202" s="4"/>
      <c r="C202" s="3"/>
      <c r="D202" s="4"/>
      <c r="E202" s="3"/>
      <c r="F202" s="4"/>
      <c r="G202" s="3"/>
      <c r="H202" s="13"/>
      <c r="I202" s="4"/>
      <c r="J202" s="11"/>
      <c r="K202" s="4"/>
      <c r="L202" s="3"/>
      <c r="M202" s="23"/>
      <c r="N202" s="26"/>
      <c r="O202" s="20"/>
      <c r="P202" s="31"/>
    </row>
    <row r="203" spans="1:16" ht="45" customHeight="1">
      <c r="A203" s="28"/>
      <c r="B203" s="4"/>
      <c r="C203" s="3"/>
      <c r="D203" s="4"/>
      <c r="E203" s="3"/>
      <c r="F203" s="4"/>
      <c r="G203" s="3"/>
      <c r="H203" s="8"/>
      <c r="I203" s="4"/>
      <c r="J203" s="11"/>
      <c r="K203" s="4"/>
      <c r="L203" s="3"/>
      <c r="M203" s="23"/>
      <c r="N203" s="26"/>
      <c r="O203" s="20"/>
      <c r="P203" s="31"/>
    </row>
    <row r="204" spans="1:16" ht="45" customHeight="1">
      <c r="A204" s="28"/>
      <c r="B204" s="4"/>
      <c r="C204" s="3"/>
      <c r="D204" s="4"/>
      <c r="E204" s="3"/>
      <c r="F204" s="4"/>
      <c r="G204" s="3"/>
      <c r="H204" s="8"/>
      <c r="I204" s="4"/>
      <c r="J204" s="11"/>
      <c r="K204" s="4"/>
      <c r="L204" s="3"/>
      <c r="M204" s="23"/>
      <c r="N204" s="26"/>
      <c r="O204" s="20"/>
      <c r="P204" s="31"/>
    </row>
    <row r="205" spans="1:16" ht="45" customHeight="1">
      <c r="A205" s="28"/>
      <c r="B205" s="4"/>
      <c r="C205" s="3"/>
      <c r="D205" s="4"/>
      <c r="E205" s="3"/>
      <c r="F205" s="4"/>
      <c r="G205" s="3"/>
      <c r="H205" s="8"/>
      <c r="I205" s="4"/>
      <c r="J205" s="11"/>
      <c r="K205" s="4"/>
      <c r="L205" s="3"/>
      <c r="M205" s="23"/>
      <c r="N205" s="26"/>
      <c r="O205" s="20"/>
      <c r="P205" s="31"/>
    </row>
    <row r="206" spans="1:16" ht="45" customHeight="1">
      <c r="A206" s="28"/>
      <c r="B206" s="4"/>
      <c r="C206" s="3"/>
      <c r="D206" s="4"/>
      <c r="E206" s="3"/>
      <c r="F206" s="4"/>
      <c r="G206" s="3"/>
      <c r="H206" s="8"/>
      <c r="I206" s="4"/>
      <c r="J206" s="11"/>
      <c r="K206" s="4"/>
      <c r="L206" s="3"/>
      <c r="M206" s="23"/>
      <c r="N206" s="26"/>
      <c r="O206" s="20"/>
      <c r="P206" s="31"/>
    </row>
    <row r="207" spans="1:16" ht="45" customHeight="1">
      <c r="A207" s="28"/>
      <c r="B207" s="4"/>
      <c r="C207" s="3"/>
      <c r="D207" s="4"/>
      <c r="E207" s="3"/>
      <c r="F207" s="4"/>
      <c r="G207" s="3"/>
      <c r="H207" s="8"/>
      <c r="I207" s="4"/>
      <c r="J207" s="11"/>
      <c r="K207" s="4"/>
      <c r="L207" s="3"/>
      <c r="M207" s="23"/>
      <c r="N207" s="26"/>
      <c r="O207" s="20"/>
      <c r="P207" s="31"/>
    </row>
    <row r="208" spans="1:16" ht="45" customHeight="1">
      <c r="A208" s="28"/>
      <c r="B208" s="4"/>
      <c r="C208" s="3"/>
      <c r="D208" s="4"/>
      <c r="E208" s="3"/>
      <c r="F208" s="4"/>
      <c r="G208" s="3"/>
      <c r="H208" s="8"/>
      <c r="I208" s="4"/>
      <c r="J208" s="11"/>
      <c r="K208" s="4"/>
      <c r="L208" s="3"/>
      <c r="M208" s="23"/>
      <c r="N208" s="26"/>
      <c r="O208" s="20"/>
      <c r="P208" s="31"/>
    </row>
    <row r="209" spans="1:16" ht="45" customHeight="1">
      <c r="A209" s="28"/>
      <c r="B209" s="4"/>
      <c r="C209" s="3"/>
      <c r="D209" s="4"/>
      <c r="E209" s="3"/>
      <c r="F209" s="4"/>
      <c r="G209" s="3"/>
      <c r="H209" s="8"/>
      <c r="I209" s="4"/>
      <c r="J209" s="11"/>
      <c r="K209" s="4"/>
      <c r="L209" s="3"/>
      <c r="M209" s="23"/>
      <c r="N209" s="26"/>
      <c r="O209" s="20"/>
      <c r="P209" s="31"/>
    </row>
    <row r="210" spans="1:16" ht="45" customHeight="1">
      <c r="A210" s="28"/>
      <c r="B210" s="4"/>
      <c r="C210" s="3"/>
      <c r="D210" s="4"/>
      <c r="E210" s="3"/>
      <c r="F210" s="4"/>
      <c r="G210" s="3"/>
      <c r="H210" s="8"/>
      <c r="I210" s="4"/>
      <c r="J210" s="11"/>
      <c r="K210" s="4"/>
      <c r="L210" s="3"/>
      <c r="M210" s="23"/>
      <c r="N210" s="26"/>
      <c r="O210" s="20"/>
      <c r="P210" s="31"/>
    </row>
    <row r="211" spans="1:16" ht="45" customHeight="1">
      <c r="A211" s="28"/>
      <c r="B211" s="4"/>
      <c r="C211" s="3"/>
      <c r="D211" s="4"/>
      <c r="E211" s="3"/>
      <c r="F211" s="4"/>
      <c r="G211" s="3"/>
      <c r="H211" s="8"/>
      <c r="I211" s="4"/>
      <c r="J211" s="11"/>
      <c r="K211" s="4"/>
      <c r="L211" s="3"/>
      <c r="M211" s="23"/>
      <c r="N211" s="26"/>
      <c r="O211" s="20"/>
      <c r="P211" s="31"/>
    </row>
    <row r="212" spans="1:16" ht="45" customHeight="1">
      <c r="A212" s="28"/>
      <c r="B212" s="4"/>
      <c r="C212" s="3"/>
      <c r="D212" s="4"/>
      <c r="E212" s="3"/>
      <c r="F212" s="4"/>
      <c r="G212" s="3"/>
      <c r="H212" s="8"/>
      <c r="I212" s="4"/>
      <c r="J212" s="11"/>
      <c r="K212" s="4"/>
      <c r="L212" s="3"/>
      <c r="M212" s="23"/>
      <c r="N212" s="26"/>
      <c r="O212" s="20"/>
      <c r="P212" s="31"/>
    </row>
    <row r="213" spans="1:16" ht="45" customHeight="1">
      <c r="A213" s="28"/>
      <c r="B213" s="4"/>
      <c r="C213" s="3"/>
      <c r="D213" s="4"/>
      <c r="E213" s="3"/>
      <c r="F213" s="4"/>
      <c r="G213" s="3"/>
      <c r="H213" s="8"/>
      <c r="I213" s="4"/>
      <c r="J213" s="11"/>
      <c r="K213" s="4"/>
      <c r="L213" s="3"/>
      <c r="M213" s="23"/>
      <c r="N213" s="26"/>
      <c r="O213" s="20"/>
      <c r="P213" s="31"/>
    </row>
    <row r="214" spans="1:16" ht="45" customHeight="1">
      <c r="A214" s="28"/>
      <c r="B214" s="4"/>
      <c r="C214" s="3"/>
      <c r="D214" s="4"/>
      <c r="E214" s="3"/>
      <c r="F214" s="4"/>
      <c r="G214" s="3"/>
      <c r="H214" s="8"/>
      <c r="I214" s="4"/>
      <c r="J214" s="11"/>
      <c r="K214" s="4"/>
      <c r="L214" s="3"/>
      <c r="M214" s="23"/>
      <c r="N214" s="26"/>
      <c r="O214" s="20"/>
      <c r="P214" s="31"/>
    </row>
    <row r="215" spans="1:16" ht="45" customHeight="1">
      <c r="A215" s="28"/>
      <c r="B215" s="4"/>
      <c r="C215" s="3"/>
      <c r="D215" s="4"/>
      <c r="E215" s="3"/>
      <c r="F215" s="4"/>
      <c r="G215" s="3"/>
      <c r="H215" s="8"/>
      <c r="I215" s="4"/>
      <c r="J215" s="11"/>
      <c r="K215" s="4"/>
      <c r="L215" s="3"/>
      <c r="M215" s="23"/>
      <c r="N215" s="26"/>
      <c r="O215" s="20"/>
      <c r="P215" s="31"/>
    </row>
    <row r="216" spans="1:16" ht="45" customHeight="1">
      <c r="A216" s="28"/>
      <c r="B216" s="4"/>
      <c r="C216" s="3"/>
      <c r="D216" s="4"/>
      <c r="E216" s="3"/>
      <c r="F216" s="4"/>
      <c r="G216" s="3"/>
      <c r="H216" s="8"/>
      <c r="I216" s="4"/>
      <c r="J216" s="11"/>
      <c r="K216" s="4"/>
      <c r="L216" s="3"/>
      <c r="M216" s="23"/>
      <c r="N216" s="26"/>
      <c r="O216" s="20"/>
      <c r="P216" s="31"/>
    </row>
    <row r="217" spans="1:16" ht="45" customHeight="1">
      <c r="A217" s="28"/>
      <c r="B217" s="4"/>
      <c r="C217" s="3"/>
      <c r="D217" s="4"/>
      <c r="E217" s="3"/>
      <c r="F217" s="4"/>
      <c r="G217" s="3"/>
      <c r="H217" s="8"/>
      <c r="I217" s="4"/>
      <c r="J217" s="11"/>
      <c r="K217" s="4"/>
      <c r="L217" s="3"/>
      <c r="M217" s="23"/>
      <c r="N217" s="26"/>
      <c r="O217" s="20"/>
      <c r="P217" s="31"/>
    </row>
    <row r="218" spans="1:16" ht="45" customHeight="1">
      <c r="A218" s="28"/>
      <c r="B218" s="4"/>
      <c r="C218" s="3"/>
      <c r="D218" s="4"/>
      <c r="E218" s="3"/>
      <c r="F218" s="4"/>
      <c r="G218" s="3"/>
      <c r="H218" s="8"/>
      <c r="I218" s="4"/>
      <c r="J218" s="11"/>
      <c r="K218" s="4"/>
      <c r="L218" s="3"/>
      <c r="M218" s="23"/>
      <c r="N218" s="26"/>
      <c r="O218" s="20"/>
      <c r="P218" s="31"/>
    </row>
    <row r="219" spans="1:16" ht="45" customHeight="1">
      <c r="A219" s="28"/>
      <c r="B219" s="4"/>
      <c r="C219" s="3"/>
      <c r="D219" s="4"/>
      <c r="E219" s="3"/>
      <c r="F219" s="4"/>
      <c r="G219" s="3"/>
      <c r="H219" s="8"/>
      <c r="I219" s="4"/>
      <c r="J219" s="11"/>
      <c r="K219" s="4"/>
      <c r="L219" s="3"/>
      <c r="M219" s="23"/>
      <c r="N219" s="26"/>
      <c r="O219" s="20"/>
      <c r="P219" s="31"/>
    </row>
    <row r="220" spans="1:16" ht="45" customHeight="1">
      <c r="A220" s="28"/>
      <c r="B220" s="4"/>
      <c r="C220" s="3"/>
      <c r="D220" s="4"/>
      <c r="E220" s="3"/>
      <c r="F220" s="4"/>
      <c r="G220" s="3"/>
      <c r="H220" s="8"/>
      <c r="I220" s="4"/>
      <c r="J220" s="11"/>
      <c r="K220" s="4"/>
      <c r="L220" s="3"/>
      <c r="M220" s="23"/>
      <c r="N220" s="26"/>
      <c r="O220" s="20"/>
      <c r="P220" s="31"/>
    </row>
    <row r="221" spans="1:16" ht="45" customHeight="1">
      <c r="A221" s="28"/>
      <c r="B221" s="4"/>
      <c r="C221" s="3"/>
      <c r="D221" s="4"/>
      <c r="E221" s="3"/>
      <c r="F221" s="4"/>
      <c r="G221" s="3"/>
      <c r="H221" s="8"/>
      <c r="I221" s="4"/>
      <c r="J221" s="11"/>
      <c r="K221" s="4"/>
      <c r="L221" s="3"/>
      <c r="M221" s="23"/>
      <c r="N221" s="26"/>
      <c r="O221" s="20"/>
      <c r="P221" s="31"/>
    </row>
    <row r="222" spans="1:16" ht="45" customHeight="1">
      <c r="A222" s="28"/>
      <c r="B222" s="4"/>
      <c r="C222" s="3"/>
      <c r="D222" s="4"/>
      <c r="E222" s="3"/>
      <c r="F222" s="4"/>
      <c r="G222" s="3"/>
      <c r="H222" s="8"/>
      <c r="I222" s="4"/>
      <c r="J222" s="11"/>
      <c r="K222" s="4"/>
      <c r="L222" s="3"/>
      <c r="M222" s="23"/>
      <c r="N222" s="26"/>
      <c r="O222" s="20"/>
      <c r="P222" s="31"/>
    </row>
    <row r="223" spans="1:16" ht="45" customHeight="1">
      <c r="A223" s="28"/>
      <c r="B223" s="4"/>
      <c r="C223" s="3"/>
      <c r="D223" s="4"/>
      <c r="E223" s="3"/>
      <c r="F223" s="4"/>
      <c r="G223" s="3"/>
      <c r="H223" s="8"/>
      <c r="I223" s="4"/>
      <c r="J223" s="11"/>
      <c r="K223" s="4"/>
      <c r="L223" s="3"/>
      <c r="M223" s="23"/>
      <c r="N223" s="26"/>
      <c r="O223" s="20"/>
      <c r="P223" s="31"/>
    </row>
    <row r="224" spans="1:16" ht="45" customHeight="1">
      <c r="A224" s="28"/>
      <c r="B224" s="4"/>
      <c r="C224" s="3"/>
      <c r="D224" s="4"/>
      <c r="E224" s="3"/>
      <c r="F224" s="4"/>
      <c r="G224" s="3"/>
      <c r="H224" s="8"/>
      <c r="I224" s="4"/>
      <c r="J224" s="11"/>
      <c r="K224" s="4"/>
      <c r="L224" s="3"/>
      <c r="M224" s="23"/>
      <c r="N224" s="26"/>
      <c r="O224" s="20"/>
      <c r="P224" s="31"/>
    </row>
    <row r="225" spans="1:16" ht="45" customHeight="1">
      <c r="A225" s="28"/>
      <c r="B225" s="4"/>
      <c r="C225" s="3"/>
      <c r="D225" s="4"/>
      <c r="E225" s="3"/>
      <c r="F225" s="4"/>
      <c r="G225" s="3"/>
      <c r="H225" s="8"/>
      <c r="I225" s="4"/>
      <c r="J225" s="11"/>
      <c r="K225" s="4"/>
      <c r="L225" s="3"/>
      <c r="M225" s="23"/>
      <c r="N225" s="26"/>
      <c r="O225" s="20"/>
      <c r="P225" s="31"/>
    </row>
    <row r="226" spans="1:16" ht="45" customHeight="1">
      <c r="A226" s="28"/>
      <c r="B226" s="4"/>
      <c r="C226" s="3"/>
      <c r="D226" s="4"/>
      <c r="E226" s="3"/>
      <c r="F226" s="4"/>
      <c r="G226" s="3"/>
      <c r="H226" s="8"/>
      <c r="I226" s="4"/>
      <c r="J226" s="11"/>
      <c r="K226" s="4"/>
      <c r="L226" s="3"/>
      <c r="M226" s="23"/>
      <c r="N226" s="26"/>
      <c r="O226" s="20"/>
      <c r="P226" s="31"/>
    </row>
    <row r="227" spans="1:16" ht="45" customHeight="1">
      <c r="A227" s="28"/>
      <c r="B227" s="4"/>
      <c r="C227" s="3"/>
      <c r="D227" s="4"/>
      <c r="E227" s="3"/>
      <c r="F227" s="4"/>
      <c r="G227" s="3"/>
      <c r="H227" s="8"/>
      <c r="I227" s="4"/>
      <c r="J227" s="11"/>
      <c r="K227" s="4"/>
      <c r="L227" s="3"/>
      <c r="M227" s="23"/>
      <c r="N227" s="26"/>
      <c r="O227" s="20"/>
      <c r="P227" s="31"/>
    </row>
    <row r="228" spans="1:16" ht="45" customHeight="1">
      <c r="A228" s="28"/>
      <c r="B228" s="4"/>
      <c r="C228" s="3"/>
      <c r="D228" s="4"/>
      <c r="E228" s="3"/>
      <c r="F228" s="4"/>
      <c r="G228" s="3"/>
      <c r="H228" s="8"/>
      <c r="I228" s="4"/>
      <c r="J228" s="11"/>
      <c r="K228" s="4"/>
      <c r="L228" s="3"/>
      <c r="M228" s="23"/>
      <c r="N228" s="26"/>
      <c r="O228" s="20"/>
      <c r="P228" s="31"/>
    </row>
    <row r="229" spans="1:16" ht="45" customHeight="1">
      <c r="A229" s="28"/>
      <c r="B229" s="4"/>
      <c r="C229" s="3"/>
      <c r="D229" s="4"/>
      <c r="E229" s="3"/>
      <c r="F229" s="4"/>
      <c r="G229" s="3"/>
      <c r="H229" s="8"/>
      <c r="I229" s="4"/>
      <c r="J229" s="11"/>
      <c r="K229" s="4"/>
      <c r="L229" s="3"/>
      <c r="M229" s="23"/>
      <c r="N229" s="26"/>
      <c r="O229" s="20"/>
      <c r="P229" s="31"/>
    </row>
    <row r="230" spans="1:16" ht="45" customHeight="1">
      <c r="A230" s="28"/>
      <c r="B230" s="4"/>
      <c r="C230" s="3"/>
      <c r="D230" s="4"/>
      <c r="E230" s="3"/>
      <c r="F230" s="4"/>
      <c r="G230" s="3"/>
      <c r="H230" s="8"/>
      <c r="I230" s="4"/>
      <c r="J230" s="11"/>
      <c r="K230" s="4"/>
      <c r="L230" s="3"/>
      <c r="M230" s="23"/>
      <c r="N230" s="26"/>
      <c r="O230" s="20"/>
      <c r="P230" s="31"/>
    </row>
    <row r="231" spans="1:16" ht="45" customHeight="1">
      <c r="A231" s="28"/>
      <c r="B231" s="4"/>
      <c r="C231" s="3"/>
      <c r="D231" s="4"/>
      <c r="E231" s="3"/>
      <c r="F231" s="4"/>
      <c r="G231" s="3"/>
      <c r="H231" s="8"/>
      <c r="I231" s="4"/>
      <c r="J231" s="11"/>
      <c r="K231" s="4"/>
      <c r="L231" s="3"/>
      <c r="M231" s="23"/>
      <c r="N231" s="26"/>
      <c r="O231" s="20"/>
      <c r="P231" s="31"/>
    </row>
    <row r="232" spans="1:16" ht="45" customHeight="1">
      <c r="A232" s="28"/>
      <c r="B232" s="4"/>
      <c r="C232" s="3"/>
      <c r="D232" s="4"/>
      <c r="E232" s="3"/>
      <c r="F232" s="4"/>
      <c r="G232" s="3"/>
      <c r="H232" s="8"/>
      <c r="I232" s="4"/>
      <c r="J232" s="11"/>
      <c r="K232" s="4"/>
      <c r="L232" s="3"/>
      <c r="M232" s="23"/>
      <c r="N232" s="26"/>
      <c r="O232" s="20"/>
      <c r="P232" s="31"/>
    </row>
    <row r="233" spans="1:16" ht="45" customHeight="1">
      <c r="A233" s="28"/>
      <c r="B233" s="4"/>
      <c r="C233" s="3"/>
      <c r="D233" s="4"/>
      <c r="E233" s="3"/>
      <c r="F233" s="4"/>
      <c r="G233" s="3"/>
      <c r="H233" s="8"/>
      <c r="I233" s="4"/>
      <c r="J233" s="11"/>
      <c r="K233" s="4"/>
      <c r="L233" s="3"/>
      <c r="M233" s="23"/>
      <c r="N233" s="26"/>
      <c r="O233" s="20"/>
      <c r="P233" s="31"/>
    </row>
    <row r="234" spans="1:16" ht="45" customHeight="1">
      <c r="A234" s="28"/>
      <c r="B234" s="4"/>
      <c r="C234" s="3"/>
      <c r="D234" s="4"/>
      <c r="E234" s="3"/>
      <c r="F234" s="4"/>
      <c r="G234" s="3"/>
      <c r="H234" s="8"/>
      <c r="I234" s="4"/>
      <c r="J234" s="11"/>
      <c r="K234" s="4"/>
      <c r="L234" s="3"/>
      <c r="M234" s="23"/>
      <c r="N234" s="26"/>
      <c r="O234" s="20"/>
      <c r="P234" s="31"/>
    </row>
    <row r="235" spans="1:16" ht="45" customHeight="1">
      <c r="A235" s="28"/>
      <c r="B235" s="4"/>
      <c r="C235" s="3"/>
      <c r="D235" s="4"/>
      <c r="E235" s="3"/>
      <c r="F235" s="4"/>
      <c r="G235" s="3"/>
      <c r="H235" s="8"/>
      <c r="I235" s="4"/>
      <c r="J235" s="11"/>
      <c r="K235" s="4"/>
      <c r="L235" s="3"/>
      <c r="M235" s="23"/>
      <c r="N235" s="26"/>
      <c r="O235" s="20"/>
      <c r="P235" s="31"/>
    </row>
    <row r="236" spans="1:16" ht="45" customHeight="1">
      <c r="A236" s="28"/>
      <c r="B236" s="4"/>
      <c r="C236" s="3"/>
      <c r="D236" s="4"/>
      <c r="E236" s="3"/>
      <c r="F236" s="4"/>
      <c r="G236" s="3"/>
      <c r="H236" s="8"/>
      <c r="I236" s="4"/>
      <c r="J236" s="11"/>
      <c r="K236" s="4"/>
      <c r="L236" s="3"/>
      <c r="M236" s="23"/>
      <c r="N236" s="26"/>
      <c r="O236" s="20"/>
      <c r="P236" s="31"/>
    </row>
    <row r="237" spans="1:16" ht="45" customHeight="1">
      <c r="A237" s="28"/>
      <c r="B237" s="4"/>
      <c r="C237" s="3"/>
      <c r="D237" s="4"/>
      <c r="E237" s="3"/>
      <c r="F237" s="4"/>
      <c r="G237" s="3"/>
      <c r="H237" s="9"/>
      <c r="I237" s="4"/>
      <c r="J237" s="11"/>
      <c r="K237" s="4"/>
      <c r="L237" s="3"/>
      <c r="M237" s="23"/>
      <c r="N237" s="26"/>
      <c r="O237" s="20"/>
      <c r="P237" s="31"/>
    </row>
    <row r="238" spans="1:16" ht="45" customHeight="1">
      <c r="A238" s="28"/>
      <c r="B238" s="4"/>
      <c r="C238" s="3"/>
      <c r="D238" s="4"/>
      <c r="E238" s="3"/>
      <c r="F238" s="4"/>
      <c r="G238" s="3"/>
      <c r="H238" s="8"/>
      <c r="I238" s="4"/>
      <c r="J238" s="11"/>
      <c r="K238" s="4"/>
      <c r="L238" s="3"/>
      <c r="M238" s="23"/>
      <c r="N238" s="26"/>
      <c r="O238" s="20"/>
      <c r="P238" s="31"/>
    </row>
    <row r="239" spans="1:16" ht="45" customHeight="1">
      <c r="A239" s="28"/>
      <c r="B239" s="4"/>
      <c r="C239" s="3"/>
      <c r="D239" s="4"/>
      <c r="E239" s="3"/>
      <c r="F239" s="4"/>
      <c r="G239" s="3"/>
      <c r="H239" s="8"/>
      <c r="I239" s="4"/>
      <c r="J239" s="11"/>
      <c r="K239" s="4"/>
      <c r="L239" s="3"/>
      <c r="M239" s="23"/>
      <c r="N239" s="26"/>
      <c r="O239" s="20"/>
      <c r="P239" s="31"/>
    </row>
    <row r="240" spans="1:16" ht="45" customHeight="1">
      <c r="A240" s="28"/>
      <c r="B240" s="4"/>
      <c r="C240" s="3"/>
      <c r="D240" s="4"/>
      <c r="E240" s="3"/>
      <c r="F240" s="4"/>
      <c r="G240" s="3"/>
      <c r="H240" s="8"/>
      <c r="I240" s="4"/>
      <c r="J240" s="11"/>
      <c r="K240" s="4"/>
      <c r="L240" s="3"/>
      <c r="M240" s="23"/>
      <c r="N240" s="26"/>
      <c r="O240" s="20"/>
      <c r="P240" s="31"/>
    </row>
    <row r="241" spans="1:16" ht="45" customHeight="1">
      <c r="A241" s="28"/>
      <c r="B241" s="4"/>
      <c r="C241" s="3"/>
      <c r="D241" s="4"/>
      <c r="E241" s="3"/>
      <c r="F241" s="4"/>
      <c r="G241" s="3"/>
      <c r="H241" s="8"/>
      <c r="I241" s="4"/>
      <c r="J241" s="11"/>
      <c r="K241" s="4"/>
      <c r="L241" s="3"/>
      <c r="M241" s="23"/>
      <c r="N241" s="26"/>
      <c r="O241" s="20"/>
      <c r="P241" s="31"/>
    </row>
    <row r="242" spans="1:16" ht="45" customHeight="1">
      <c r="A242" s="28"/>
      <c r="B242" s="4"/>
      <c r="C242" s="3"/>
      <c r="D242" s="4"/>
      <c r="E242" s="3"/>
      <c r="F242" s="4"/>
      <c r="G242" s="3"/>
      <c r="H242" s="8"/>
      <c r="I242" s="4"/>
      <c r="J242" s="11"/>
      <c r="K242" s="4"/>
      <c r="L242" s="3"/>
      <c r="M242" s="23"/>
      <c r="N242" s="26"/>
      <c r="O242" s="20"/>
      <c r="P242" s="31"/>
    </row>
    <row r="243" spans="1:16" ht="45" customHeight="1">
      <c r="A243" s="28"/>
      <c r="B243" s="4"/>
      <c r="C243" s="3"/>
      <c r="D243" s="4"/>
      <c r="E243" s="3"/>
      <c r="F243" s="4"/>
      <c r="G243" s="3"/>
      <c r="H243" s="8"/>
      <c r="I243" s="4"/>
      <c r="J243" s="11"/>
      <c r="K243" s="4"/>
      <c r="L243" s="3"/>
      <c r="M243" s="23"/>
      <c r="N243" s="26"/>
      <c r="O243" s="20"/>
      <c r="P243" s="31"/>
    </row>
    <row r="244" spans="1:16" ht="45" customHeight="1">
      <c r="A244" s="28"/>
      <c r="B244" s="4"/>
      <c r="C244" s="3"/>
      <c r="D244" s="4"/>
      <c r="E244" s="3"/>
      <c r="F244" s="4"/>
      <c r="G244" s="3"/>
      <c r="H244" s="8"/>
      <c r="I244" s="4"/>
      <c r="J244" s="11"/>
      <c r="K244" s="4"/>
      <c r="L244" s="3"/>
      <c r="M244" s="23"/>
      <c r="N244" s="26"/>
      <c r="O244" s="20"/>
      <c r="P244" s="31"/>
    </row>
    <row r="245" spans="1:16" ht="45" customHeight="1">
      <c r="A245" s="28"/>
      <c r="B245" s="4"/>
      <c r="C245" s="3"/>
      <c r="D245" s="4"/>
      <c r="E245" s="3"/>
      <c r="F245" s="4"/>
      <c r="G245" s="3"/>
      <c r="H245" s="8"/>
      <c r="I245" s="4"/>
      <c r="J245" s="11"/>
      <c r="K245" s="4"/>
      <c r="L245" s="3"/>
      <c r="M245" s="23"/>
      <c r="N245" s="26"/>
      <c r="O245" s="20"/>
      <c r="P245" s="31"/>
    </row>
    <row r="246" spans="1:16" ht="45" customHeight="1">
      <c r="A246" s="28"/>
      <c r="B246" s="4"/>
      <c r="C246" s="3"/>
      <c r="D246" s="4"/>
      <c r="E246" s="3"/>
      <c r="F246" s="4"/>
      <c r="G246" s="3"/>
      <c r="H246" s="8"/>
      <c r="I246" s="4"/>
      <c r="J246" s="11"/>
      <c r="K246" s="4"/>
      <c r="L246" s="3"/>
      <c r="M246" s="23"/>
      <c r="N246" s="26"/>
      <c r="O246" s="20"/>
      <c r="P246" s="31"/>
    </row>
    <row r="247" spans="1:16" ht="45" customHeight="1">
      <c r="A247" s="28"/>
      <c r="B247" s="4"/>
      <c r="C247" s="3"/>
      <c r="D247" s="4"/>
      <c r="E247" s="3"/>
      <c r="F247" s="4"/>
      <c r="G247" s="3"/>
      <c r="H247" s="8"/>
      <c r="I247" s="4"/>
      <c r="J247" s="11"/>
      <c r="K247" s="4"/>
      <c r="L247" s="3"/>
      <c r="M247" s="23"/>
      <c r="N247" s="26"/>
      <c r="O247" s="20"/>
      <c r="P247" s="31"/>
    </row>
    <row r="248" spans="1:16" ht="45" customHeight="1">
      <c r="A248" s="28"/>
      <c r="B248" s="4"/>
      <c r="C248" s="3"/>
      <c r="D248" s="4"/>
      <c r="E248" s="3"/>
      <c r="F248" s="4"/>
      <c r="G248" s="3"/>
      <c r="H248" s="8"/>
      <c r="I248" s="4"/>
      <c r="J248" s="11"/>
      <c r="K248" s="4"/>
      <c r="L248" s="3"/>
      <c r="M248" s="23"/>
      <c r="N248" s="26"/>
      <c r="O248" s="20"/>
      <c r="P248" s="31"/>
    </row>
    <row r="249" spans="1:16" ht="45" customHeight="1">
      <c r="A249" s="28"/>
      <c r="B249" s="4"/>
      <c r="C249" s="3"/>
      <c r="D249" s="4"/>
      <c r="E249" s="3"/>
      <c r="F249" s="4"/>
      <c r="G249" s="3"/>
      <c r="H249" s="8"/>
      <c r="I249" s="4"/>
      <c r="J249" s="11"/>
      <c r="K249" s="4"/>
      <c r="L249" s="3"/>
      <c r="M249" s="23"/>
      <c r="N249" s="26"/>
      <c r="O249" s="20"/>
      <c r="P249" s="31"/>
    </row>
    <row r="250" spans="1:16" ht="45" customHeight="1">
      <c r="A250" s="28"/>
      <c r="B250" s="4"/>
      <c r="C250" s="3"/>
      <c r="D250" s="4"/>
      <c r="E250" s="3"/>
      <c r="F250" s="4"/>
      <c r="G250" s="3"/>
      <c r="H250" s="8"/>
      <c r="I250" s="4"/>
      <c r="J250" s="11"/>
      <c r="K250" s="4"/>
      <c r="L250" s="3"/>
      <c r="M250" s="23"/>
      <c r="N250" s="26"/>
      <c r="O250" s="20"/>
      <c r="P250" s="31"/>
    </row>
    <row r="251" spans="1:16" ht="45" customHeight="1">
      <c r="A251" s="28"/>
      <c r="B251" s="4"/>
      <c r="C251" s="3"/>
      <c r="D251" s="4"/>
      <c r="E251" s="3"/>
      <c r="F251" s="4"/>
      <c r="G251" s="3"/>
      <c r="H251" s="8"/>
      <c r="I251" s="4"/>
      <c r="J251" s="11"/>
      <c r="K251" s="4"/>
      <c r="L251" s="3"/>
      <c r="M251" s="23"/>
      <c r="N251" s="26"/>
      <c r="O251" s="20"/>
      <c r="P251" s="31"/>
    </row>
    <row r="252" spans="1:16" ht="45" customHeight="1">
      <c r="A252" s="28"/>
      <c r="B252" s="4"/>
      <c r="C252" s="3"/>
      <c r="D252" s="4"/>
      <c r="E252" s="3"/>
      <c r="F252" s="4"/>
      <c r="G252" s="3"/>
      <c r="H252" s="10"/>
      <c r="I252" s="4"/>
      <c r="J252" s="11"/>
      <c r="K252" s="4"/>
      <c r="L252" s="3"/>
      <c r="M252" s="23"/>
      <c r="N252" s="26"/>
      <c r="O252" s="20"/>
      <c r="P252" s="31"/>
    </row>
    <row r="253" spans="1:16" ht="45" customHeight="1">
      <c r="A253" s="28"/>
      <c r="B253" s="4"/>
      <c r="C253" s="3"/>
      <c r="D253" s="4"/>
      <c r="E253" s="3"/>
      <c r="F253" s="4"/>
      <c r="G253" s="3"/>
      <c r="H253" s="8"/>
      <c r="I253" s="4"/>
      <c r="J253" s="11"/>
      <c r="K253" s="4"/>
      <c r="L253" s="3"/>
      <c r="M253" s="23"/>
      <c r="N253" s="26"/>
      <c r="O253" s="20"/>
      <c r="P253" s="31"/>
    </row>
    <row r="254" spans="1:16" ht="45" customHeight="1">
      <c r="A254" s="28"/>
      <c r="B254" s="4"/>
      <c r="C254" s="3"/>
      <c r="D254" s="4"/>
      <c r="E254" s="3"/>
      <c r="F254" s="4"/>
      <c r="G254" s="3"/>
      <c r="H254" s="8"/>
      <c r="I254" s="4"/>
      <c r="J254" s="11"/>
      <c r="K254" s="4"/>
      <c r="L254" s="3"/>
      <c r="M254" s="23"/>
      <c r="N254" s="26"/>
      <c r="O254" s="20"/>
      <c r="P254" s="31"/>
    </row>
    <row r="255" spans="1:16" ht="45" customHeight="1">
      <c r="A255" s="28"/>
      <c r="B255" s="4"/>
      <c r="C255" s="3"/>
      <c r="D255" s="4"/>
      <c r="E255" s="3"/>
      <c r="F255" s="4"/>
      <c r="G255" s="3"/>
      <c r="H255" s="8"/>
      <c r="I255" s="4"/>
      <c r="J255" s="11"/>
      <c r="K255" s="4"/>
      <c r="L255" s="3"/>
      <c r="M255" s="23"/>
      <c r="N255" s="26"/>
      <c r="O255" s="20"/>
      <c r="P255" s="31"/>
    </row>
    <row r="256" spans="1:16" ht="45" customHeight="1">
      <c r="A256" s="28"/>
      <c r="B256" s="4"/>
      <c r="C256" s="3"/>
      <c r="D256" s="4"/>
      <c r="E256" s="3"/>
      <c r="F256" s="4"/>
      <c r="G256" s="3"/>
      <c r="H256" s="8"/>
      <c r="I256" s="4"/>
      <c r="J256" s="11"/>
      <c r="K256" s="4"/>
      <c r="L256" s="3"/>
      <c r="M256" s="23"/>
      <c r="N256" s="26"/>
      <c r="O256" s="20"/>
      <c r="P256" s="31"/>
    </row>
    <row r="257" spans="1:16" ht="45" customHeight="1">
      <c r="A257" s="28"/>
      <c r="B257" s="4"/>
      <c r="C257" s="3"/>
      <c r="D257" s="4"/>
      <c r="E257" s="3"/>
      <c r="F257" s="4"/>
      <c r="G257" s="3"/>
      <c r="H257" s="8"/>
      <c r="I257" s="4"/>
      <c r="J257" s="11"/>
      <c r="K257" s="4"/>
      <c r="L257" s="3"/>
      <c r="M257" s="23"/>
      <c r="N257" s="26"/>
      <c r="O257" s="20"/>
      <c r="P257" s="31"/>
    </row>
    <row r="258" spans="1:16" ht="45" customHeight="1">
      <c r="A258" s="28"/>
      <c r="B258" s="4"/>
      <c r="C258" s="3"/>
      <c r="D258" s="4"/>
      <c r="E258" s="3"/>
      <c r="F258" s="4"/>
      <c r="G258" s="3"/>
      <c r="H258" s="8"/>
      <c r="I258" s="4"/>
      <c r="J258" s="11"/>
      <c r="K258" s="4"/>
      <c r="L258" s="3"/>
      <c r="M258" s="23"/>
      <c r="N258" s="26"/>
      <c r="O258" s="20"/>
      <c r="P258" s="31"/>
    </row>
    <row r="259" spans="1:16" ht="45" customHeight="1">
      <c r="A259" s="28"/>
      <c r="B259" s="4"/>
      <c r="C259" s="3"/>
      <c r="D259" s="4"/>
      <c r="E259" s="3"/>
      <c r="F259" s="4"/>
      <c r="G259" s="3"/>
      <c r="H259" s="9"/>
      <c r="I259" s="4"/>
      <c r="J259" s="11"/>
      <c r="K259" s="4"/>
      <c r="L259" s="3"/>
      <c r="M259" s="23"/>
      <c r="N259" s="26"/>
      <c r="O259" s="20"/>
      <c r="P259" s="31"/>
    </row>
    <row r="260" spans="1:16" ht="45" customHeight="1">
      <c r="A260" s="28"/>
      <c r="B260" s="4"/>
      <c r="C260" s="3"/>
      <c r="D260" s="4"/>
      <c r="E260" s="3"/>
      <c r="F260" s="4"/>
      <c r="G260" s="3"/>
      <c r="H260" s="8"/>
      <c r="I260" s="4"/>
      <c r="J260" s="11"/>
      <c r="K260" s="4"/>
      <c r="L260" s="3"/>
      <c r="M260" s="23"/>
      <c r="N260" s="26"/>
      <c r="O260" s="20"/>
      <c r="P260" s="31"/>
    </row>
    <row r="261" spans="1:16" ht="45" customHeight="1">
      <c r="A261" s="28"/>
      <c r="B261" s="4"/>
      <c r="C261" s="3"/>
      <c r="D261" s="4"/>
      <c r="E261" s="3"/>
      <c r="F261" s="4"/>
      <c r="G261" s="3"/>
      <c r="H261" s="8"/>
      <c r="I261" s="4"/>
      <c r="J261" s="11"/>
      <c r="K261" s="4"/>
      <c r="L261" s="3"/>
      <c r="M261" s="23"/>
      <c r="N261" s="26"/>
      <c r="O261" s="20"/>
      <c r="P261" s="31"/>
    </row>
    <row r="262" spans="1:16" ht="45" customHeight="1">
      <c r="A262" s="28"/>
      <c r="B262" s="4"/>
      <c r="C262" s="3"/>
      <c r="D262" s="4"/>
      <c r="E262" s="3"/>
      <c r="F262" s="4"/>
      <c r="G262" s="3"/>
      <c r="H262" s="8"/>
      <c r="I262" s="4"/>
      <c r="J262" s="11"/>
      <c r="K262" s="4"/>
      <c r="L262" s="3"/>
      <c r="M262" s="23"/>
      <c r="N262" s="26"/>
      <c r="O262" s="20"/>
      <c r="P262" s="31"/>
    </row>
    <row r="263" spans="1:16" ht="45" customHeight="1">
      <c r="A263" s="28"/>
      <c r="B263" s="4"/>
      <c r="C263" s="3"/>
      <c r="D263" s="4"/>
      <c r="E263" s="3"/>
      <c r="F263" s="4"/>
      <c r="G263" s="3"/>
      <c r="H263" s="8"/>
      <c r="I263" s="4"/>
      <c r="J263" s="11"/>
      <c r="K263" s="4"/>
      <c r="L263" s="3"/>
      <c r="M263" s="23"/>
      <c r="N263" s="26"/>
      <c r="O263" s="20"/>
      <c r="P263" s="31"/>
    </row>
    <row r="264" spans="1:16" ht="45" customHeight="1">
      <c r="A264" s="28"/>
      <c r="B264" s="4"/>
      <c r="C264" s="3"/>
      <c r="D264" s="4"/>
      <c r="E264" s="3"/>
      <c r="F264" s="4"/>
      <c r="G264" s="3"/>
      <c r="H264" s="8"/>
      <c r="I264" s="4"/>
      <c r="J264" s="11"/>
      <c r="K264" s="4"/>
      <c r="L264" s="3"/>
      <c r="M264" s="23"/>
      <c r="N264" s="26"/>
      <c r="O264" s="20"/>
      <c r="P264" s="31"/>
    </row>
    <row r="265" spans="1:16" ht="45" customHeight="1">
      <c r="A265" s="28"/>
      <c r="B265" s="4"/>
      <c r="C265" s="3"/>
      <c r="D265" s="4"/>
      <c r="E265" s="3"/>
      <c r="F265" s="4"/>
      <c r="G265" s="3"/>
      <c r="H265" s="8"/>
      <c r="I265" s="4"/>
      <c r="J265" s="11"/>
      <c r="K265" s="4"/>
      <c r="L265" s="3"/>
      <c r="M265" s="23"/>
      <c r="N265" s="26"/>
      <c r="O265" s="20"/>
      <c r="P265" s="31"/>
    </row>
    <row r="266" spans="1:16" ht="45" customHeight="1">
      <c r="A266" s="28"/>
      <c r="B266" s="4"/>
      <c r="C266" s="3"/>
      <c r="D266" s="4"/>
      <c r="E266" s="3"/>
      <c r="F266" s="4"/>
      <c r="G266" s="3"/>
      <c r="H266" s="8"/>
      <c r="I266" s="4"/>
      <c r="J266" s="11"/>
      <c r="K266" s="4"/>
      <c r="L266" s="3"/>
      <c r="M266" s="23"/>
      <c r="N266" s="26"/>
      <c r="O266" s="20"/>
      <c r="P266" s="31"/>
    </row>
    <row r="267" spans="1:16" ht="45" customHeight="1">
      <c r="A267" s="28"/>
      <c r="B267" s="4"/>
      <c r="C267" s="3"/>
      <c r="D267" s="4"/>
      <c r="E267" s="3"/>
      <c r="F267" s="4"/>
      <c r="G267" s="3"/>
      <c r="H267" s="8"/>
      <c r="I267" s="4"/>
      <c r="J267" s="11"/>
      <c r="K267" s="4"/>
      <c r="L267" s="3"/>
      <c r="M267" s="23"/>
      <c r="N267" s="26"/>
      <c r="O267" s="20"/>
      <c r="P267" s="31"/>
    </row>
    <row r="268" spans="1:16" ht="45" customHeight="1">
      <c r="A268" s="28"/>
      <c r="B268" s="4"/>
      <c r="C268" s="3"/>
      <c r="D268" s="4"/>
      <c r="E268" s="3"/>
      <c r="F268" s="4"/>
      <c r="G268" s="3"/>
      <c r="H268" s="8"/>
      <c r="I268" s="4"/>
      <c r="J268" s="11"/>
      <c r="K268" s="4"/>
      <c r="L268" s="3"/>
      <c r="M268" s="23"/>
      <c r="N268" s="26"/>
      <c r="O268" s="20"/>
      <c r="P268" s="31"/>
    </row>
    <row r="269" spans="1:16" ht="45" customHeight="1">
      <c r="A269" s="28"/>
      <c r="B269" s="4"/>
      <c r="C269" s="3"/>
      <c r="D269" s="4"/>
      <c r="E269" s="3"/>
      <c r="F269" s="4"/>
      <c r="G269" s="3"/>
      <c r="H269" s="8"/>
      <c r="I269" s="4"/>
      <c r="J269" s="11"/>
      <c r="K269" s="4"/>
      <c r="L269" s="3"/>
      <c r="M269" s="23"/>
      <c r="N269" s="26"/>
      <c r="O269" s="20"/>
      <c r="P269" s="31"/>
    </row>
    <row r="270" spans="1:16" ht="45" customHeight="1">
      <c r="A270" s="28"/>
      <c r="B270" s="4"/>
      <c r="C270" s="3"/>
      <c r="D270" s="4"/>
      <c r="E270" s="3"/>
      <c r="F270" s="4"/>
      <c r="G270" s="3"/>
      <c r="H270" s="8"/>
      <c r="I270" s="4"/>
      <c r="J270" s="11"/>
      <c r="K270" s="4"/>
      <c r="L270" s="3"/>
      <c r="M270" s="23"/>
      <c r="N270" s="26"/>
      <c r="O270" s="20"/>
      <c r="P270" s="31"/>
    </row>
    <row r="271" spans="1:16" ht="45" customHeight="1">
      <c r="A271" s="28"/>
      <c r="B271" s="4"/>
      <c r="C271" s="3"/>
      <c r="D271" s="4"/>
      <c r="E271" s="3"/>
      <c r="F271" s="4"/>
      <c r="G271" s="3"/>
      <c r="H271" s="8"/>
      <c r="I271" s="4"/>
      <c r="J271" s="11"/>
      <c r="K271" s="4"/>
      <c r="L271" s="3"/>
      <c r="M271" s="23"/>
      <c r="N271" s="26"/>
      <c r="O271" s="20"/>
      <c r="P271" s="31"/>
    </row>
    <row r="272" spans="1:16" ht="45" customHeight="1">
      <c r="A272" s="28"/>
      <c r="B272" s="4"/>
      <c r="C272" s="3"/>
      <c r="D272" s="4"/>
      <c r="E272" s="3"/>
      <c r="F272" s="4"/>
      <c r="G272" s="3"/>
      <c r="H272" s="8"/>
      <c r="I272" s="4"/>
      <c r="J272" s="11"/>
      <c r="K272" s="4"/>
      <c r="L272" s="3"/>
      <c r="M272" s="23"/>
      <c r="N272" s="26"/>
      <c r="O272" s="20"/>
      <c r="P272" s="31"/>
    </row>
    <row r="273" spans="1:16" ht="45" customHeight="1">
      <c r="A273" s="28"/>
      <c r="B273" s="4"/>
      <c r="C273" s="3"/>
      <c r="D273" s="4"/>
      <c r="E273" s="3"/>
      <c r="F273" s="4"/>
      <c r="G273" s="3"/>
      <c r="H273" s="8"/>
      <c r="I273" s="4"/>
      <c r="J273" s="11"/>
      <c r="K273" s="4"/>
      <c r="L273" s="3"/>
      <c r="M273" s="23"/>
      <c r="N273" s="26"/>
      <c r="O273" s="20"/>
      <c r="P273" s="31"/>
    </row>
    <row r="274" spans="1:16" ht="45" customHeight="1">
      <c r="A274" s="28"/>
      <c r="B274" s="4"/>
      <c r="C274" s="3"/>
      <c r="D274" s="4"/>
      <c r="E274" s="3"/>
      <c r="F274" s="4"/>
      <c r="G274" s="3"/>
      <c r="H274" s="10"/>
      <c r="I274" s="4"/>
      <c r="J274" s="11"/>
      <c r="K274" s="4"/>
      <c r="L274" s="3"/>
      <c r="M274" s="23"/>
      <c r="N274" s="26"/>
      <c r="O274" s="20"/>
      <c r="P274" s="31"/>
    </row>
    <row r="275" spans="1:16" ht="45" customHeight="1">
      <c r="A275" s="28"/>
      <c r="B275" s="4"/>
      <c r="C275" s="3"/>
      <c r="D275" s="4"/>
      <c r="E275" s="3"/>
      <c r="F275" s="4"/>
      <c r="G275" s="3"/>
      <c r="H275" s="8"/>
      <c r="I275" s="4"/>
      <c r="J275" s="11"/>
      <c r="K275" s="4"/>
      <c r="L275" s="3"/>
      <c r="M275" s="23"/>
      <c r="N275" s="26"/>
      <c r="O275" s="20"/>
      <c r="P275" s="31"/>
    </row>
    <row r="276" spans="1:16" ht="45" customHeight="1">
      <c r="A276" s="28"/>
      <c r="B276" s="4"/>
      <c r="C276" s="3"/>
      <c r="D276" s="4"/>
      <c r="E276" s="3"/>
      <c r="F276" s="4"/>
      <c r="G276" s="3"/>
      <c r="H276" s="8"/>
      <c r="I276" s="4"/>
      <c r="J276" s="11"/>
      <c r="K276" s="4"/>
      <c r="L276" s="3"/>
      <c r="M276" s="23"/>
      <c r="N276" s="26"/>
      <c r="O276" s="20"/>
      <c r="P276" s="31"/>
    </row>
    <row r="277" spans="1:16" ht="45" customHeight="1">
      <c r="A277" s="28"/>
      <c r="B277" s="4"/>
      <c r="C277" s="3"/>
      <c r="D277" s="4"/>
      <c r="E277" s="3"/>
      <c r="F277" s="4"/>
      <c r="G277" s="3"/>
      <c r="H277" s="8"/>
      <c r="I277" s="4"/>
      <c r="J277" s="11"/>
      <c r="K277" s="4"/>
      <c r="L277" s="3"/>
      <c r="M277" s="23"/>
      <c r="N277" s="26"/>
      <c r="O277" s="20"/>
      <c r="P277" s="31"/>
    </row>
    <row r="278" spans="1:16" ht="45" customHeight="1">
      <c r="A278" s="28"/>
      <c r="B278" s="4"/>
      <c r="C278" s="3"/>
      <c r="D278" s="4"/>
      <c r="E278" s="3"/>
      <c r="F278" s="4"/>
      <c r="G278" s="3"/>
      <c r="H278" s="8"/>
      <c r="I278" s="4"/>
      <c r="J278" s="11"/>
      <c r="K278" s="4"/>
      <c r="L278" s="3"/>
      <c r="M278" s="23"/>
      <c r="N278" s="26"/>
      <c r="O278" s="20"/>
      <c r="P278" s="31"/>
    </row>
    <row r="279" spans="1:16" ht="45" customHeight="1">
      <c r="A279" s="28"/>
      <c r="B279" s="4"/>
      <c r="C279" s="3"/>
      <c r="D279" s="4"/>
      <c r="E279" s="3"/>
      <c r="F279" s="4"/>
      <c r="G279" s="3"/>
      <c r="H279" s="8"/>
      <c r="I279" s="4"/>
      <c r="J279" s="11"/>
      <c r="K279" s="4"/>
      <c r="L279" s="3"/>
      <c r="M279" s="23"/>
      <c r="N279" s="26"/>
      <c r="O279" s="20"/>
      <c r="P279" s="31"/>
    </row>
    <row r="280" spans="1:16" ht="45" customHeight="1">
      <c r="A280" s="28"/>
      <c r="B280" s="4"/>
      <c r="C280" s="3"/>
      <c r="D280" s="4"/>
      <c r="E280" s="3"/>
      <c r="F280" s="4"/>
      <c r="G280" s="3"/>
      <c r="H280" s="8"/>
      <c r="I280" s="4"/>
      <c r="J280" s="11"/>
      <c r="K280" s="4"/>
      <c r="L280" s="3"/>
      <c r="M280" s="23"/>
      <c r="N280" s="26"/>
      <c r="O280" s="20"/>
      <c r="P280" s="31"/>
    </row>
    <row r="281" spans="1:16" ht="45" customHeight="1">
      <c r="A281" s="28"/>
      <c r="B281" s="4"/>
      <c r="C281" s="3"/>
      <c r="D281" s="4"/>
      <c r="E281" s="3"/>
      <c r="F281" s="4"/>
      <c r="G281" s="3"/>
      <c r="H281" s="9"/>
      <c r="I281" s="4"/>
      <c r="J281" s="11"/>
      <c r="K281" s="4"/>
      <c r="L281" s="3"/>
      <c r="M281" s="23"/>
      <c r="N281" s="26"/>
      <c r="O281" s="20"/>
      <c r="P281" s="31"/>
    </row>
    <row r="282" spans="1:16" ht="45" customHeight="1">
      <c r="A282" s="28"/>
      <c r="B282" s="4"/>
      <c r="C282" s="3"/>
      <c r="D282" s="4"/>
      <c r="E282" s="3"/>
      <c r="F282" s="4"/>
      <c r="G282" s="3"/>
      <c r="H282" s="8"/>
      <c r="I282" s="4"/>
      <c r="J282" s="11"/>
      <c r="K282" s="4"/>
      <c r="L282" s="3"/>
      <c r="M282" s="23"/>
      <c r="N282" s="26"/>
      <c r="O282" s="20"/>
      <c r="P282" s="31"/>
    </row>
    <row r="283" spans="1:16" ht="45" customHeight="1">
      <c r="A283" s="28"/>
      <c r="B283" s="4"/>
      <c r="C283" s="3"/>
      <c r="D283" s="4"/>
      <c r="E283" s="3"/>
      <c r="F283" s="4"/>
      <c r="G283" s="3"/>
      <c r="H283" s="8"/>
      <c r="I283" s="4"/>
      <c r="J283" s="11"/>
      <c r="K283" s="4"/>
      <c r="L283" s="3"/>
      <c r="M283" s="23"/>
      <c r="N283" s="26"/>
      <c r="O283" s="20"/>
      <c r="P283" s="31"/>
    </row>
    <row r="284" spans="1:16" ht="45" customHeight="1">
      <c r="A284" s="28"/>
      <c r="B284" s="4"/>
      <c r="C284" s="3"/>
      <c r="D284" s="4"/>
      <c r="E284" s="3"/>
      <c r="F284" s="4"/>
      <c r="G284" s="3"/>
      <c r="H284" s="8"/>
      <c r="I284" s="4"/>
      <c r="J284" s="11"/>
      <c r="K284" s="4"/>
      <c r="L284" s="3"/>
      <c r="M284" s="23"/>
      <c r="N284" s="26"/>
      <c r="O284" s="20"/>
      <c r="P284" s="31"/>
    </row>
    <row r="285" spans="1:16" ht="45" customHeight="1">
      <c r="A285" s="28"/>
      <c r="B285" s="4"/>
      <c r="C285" s="3"/>
      <c r="D285" s="4"/>
      <c r="E285" s="3"/>
      <c r="F285" s="4"/>
      <c r="G285" s="3"/>
      <c r="H285" s="8"/>
      <c r="I285" s="4"/>
      <c r="J285" s="11"/>
      <c r="K285" s="4"/>
      <c r="L285" s="3"/>
      <c r="M285" s="23"/>
      <c r="N285" s="26"/>
      <c r="O285" s="20"/>
      <c r="P285" s="31"/>
    </row>
    <row r="286" spans="1:16" ht="45" customHeight="1">
      <c r="A286" s="28"/>
      <c r="B286" s="4"/>
      <c r="C286" s="3"/>
      <c r="D286" s="4"/>
      <c r="E286" s="3"/>
      <c r="F286" s="4"/>
      <c r="G286" s="3"/>
      <c r="H286" s="8"/>
      <c r="I286" s="4"/>
      <c r="J286" s="11"/>
      <c r="K286" s="4"/>
      <c r="L286" s="3"/>
      <c r="M286" s="23"/>
      <c r="N286" s="26"/>
      <c r="O286" s="20"/>
      <c r="P286" s="31"/>
    </row>
    <row r="287" spans="1:16" ht="45" customHeight="1">
      <c r="A287" s="28"/>
      <c r="B287" s="4"/>
      <c r="C287" s="3"/>
      <c r="D287" s="4"/>
      <c r="E287" s="3"/>
      <c r="F287" s="4"/>
      <c r="G287" s="3"/>
      <c r="H287" s="8"/>
      <c r="I287" s="4"/>
      <c r="J287" s="11"/>
      <c r="K287" s="4"/>
      <c r="L287" s="3"/>
      <c r="M287" s="23"/>
      <c r="N287" s="26"/>
      <c r="O287" s="20"/>
      <c r="P287" s="31"/>
    </row>
    <row r="288" spans="1:16" ht="45" customHeight="1">
      <c r="A288" s="28"/>
      <c r="B288" s="4"/>
      <c r="C288" s="3"/>
      <c r="D288" s="4"/>
      <c r="E288" s="3"/>
      <c r="F288" s="4"/>
      <c r="G288" s="3"/>
      <c r="H288" s="8"/>
      <c r="I288" s="4"/>
      <c r="J288" s="11"/>
      <c r="K288" s="4"/>
      <c r="L288" s="3"/>
      <c r="M288" s="23"/>
      <c r="N288" s="26"/>
      <c r="O288" s="20"/>
      <c r="P288" s="31"/>
    </row>
    <row r="289" spans="1:16" ht="45" customHeight="1">
      <c r="A289" s="28"/>
      <c r="B289" s="4"/>
      <c r="C289" s="3"/>
      <c r="D289" s="4"/>
      <c r="E289" s="3"/>
      <c r="F289" s="4"/>
      <c r="G289" s="3"/>
      <c r="H289" s="8"/>
      <c r="I289" s="4"/>
      <c r="J289" s="11"/>
      <c r="K289" s="4"/>
      <c r="L289" s="3"/>
      <c r="M289" s="23"/>
      <c r="N289" s="26"/>
      <c r="O289" s="20"/>
      <c r="P289" s="31"/>
    </row>
    <row r="290" spans="1:16" ht="45" customHeight="1">
      <c r="A290" s="28"/>
      <c r="B290" s="4"/>
      <c r="C290" s="3"/>
      <c r="D290" s="4"/>
      <c r="E290" s="3"/>
      <c r="F290" s="4"/>
      <c r="G290" s="3"/>
      <c r="H290" s="8"/>
      <c r="I290" s="4"/>
      <c r="J290" s="11"/>
      <c r="K290" s="4"/>
      <c r="L290" s="3"/>
      <c r="M290" s="23"/>
      <c r="N290" s="26"/>
      <c r="O290" s="20"/>
      <c r="P290" s="31"/>
    </row>
    <row r="291" spans="1:16" ht="45" customHeight="1">
      <c r="A291" s="28"/>
      <c r="B291" s="4"/>
      <c r="C291" s="3"/>
      <c r="D291" s="4"/>
      <c r="E291" s="3"/>
      <c r="F291" s="4"/>
      <c r="G291" s="3"/>
      <c r="H291" s="8"/>
      <c r="I291" s="4"/>
      <c r="J291" s="11"/>
      <c r="K291" s="4"/>
      <c r="L291" s="3"/>
      <c r="M291" s="23"/>
      <c r="N291" s="26"/>
      <c r="O291" s="20"/>
      <c r="P291" s="31"/>
    </row>
    <row r="292" spans="1:16" ht="45" customHeight="1">
      <c r="A292" s="28"/>
      <c r="B292" s="4"/>
      <c r="C292" s="3"/>
      <c r="D292" s="4"/>
      <c r="E292" s="3"/>
      <c r="F292" s="4"/>
      <c r="G292" s="3"/>
      <c r="H292" s="8"/>
      <c r="I292" s="4"/>
      <c r="J292" s="11"/>
      <c r="K292" s="4"/>
      <c r="L292" s="3"/>
      <c r="M292" s="23"/>
      <c r="N292" s="26"/>
      <c r="O292" s="20"/>
      <c r="P292" s="31"/>
    </row>
    <row r="293" spans="1:16" ht="45" customHeight="1">
      <c r="A293" s="28"/>
      <c r="B293" s="4"/>
      <c r="C293" s="3"/>
      <c r="D293" s="4"/>
      <c r="E293" s="3"/>
      <c r="F293" s="4"/>
      <c r="G293" s="3"/>
      <c r="H293" s="8"/>
      <c r="I293" s="4"/>
      <c r="J293" s="11"/>
      <c r="K293" s="4"/>
      <c r="L293" s="3"/>
      <c r="M293" s="23"/>
      <c r="N293" s="26"/>
      <c r="O293" s="20"/>
      <c r="P293" s="31"/>
    </row>
    <row r="294" spans="1:16" ht="45" customHeight="1">
      <c r="A294" s="28"/>
      <c r="B294" s="4"/>
      <c r="C294" s="3"/>
      <c r="D294" s="4"/>
      <c r="E294" s="3"/>
      <c r="F294" s="4"/>
      <c r="G294" s="3"/>
      <c r="H294" s="8"/>
      <c r="I294" s="4"/>
      <c r="J294" s="11"/>
      <c r="K294" s="4"/>
      <c r="L294" s="3"/>
      <c r="M294" s="23"/>
      <c r="N294" s="26"/>
      <c r="O294" s="20"/>
      <c r="P294" s="31"/>
    </row>
    <row r="295" spans="1:16" ht="45" customHeight="1">
      <c r="A295" s="28"/>
      <c r="B295" s="4"/>
      <c r="C295" s="3"/>
      <c r="D295" s="4"/>
      <c r="E295" s="3"/>
      <c r="F295" s="4"/>
      <c r="G295" s="3"/>
      <c r="H295" s="8"/>
      <c r="I295" s="4"/>
      <c r="J295" s="11"/>
      <c r="K295" s="4"/>
      <c r="L295" s="3"/>
      <c r="M295" s="23"/>
      <c r="N295" s="26"/>
      <c r="O295" s="20"/>
      <c r="P295" s="31"/>
    </row>
    <row r="296" spans="1:16" ht="45" customHeight="1">
      <c r="A296" s="28"/>
      <c r="B296" s="4"/>
      <c r="C296" s="3"/>
      <c r="D296" s="4"/>
      <c r="E296" s="3"/>
      <c r="F296" s="4"/>
      <c r="G296" s="3"/>
      <c r="H296" s="10"/>
      <c r="I296" s="4"/>
      <c r="J296" s="11"/>
      <c r="K296" s="4"/>
      <c r="L296" s="3"/>
      <c r="M296" s="23"/>
      <c r="N296" s="26"/>
      <c r="O296" s="20"/>
      <c r="P296" s="31"/>
    </row>
    <row r="297" spans="1:16" ht="45" customHeight="1">
      <c r="A297" s="32"/>
      <c r="B297" s="33"/>
      <c r="C297" s="34"/>
      <c r="D297" s="33"/>
      <c r="E297" s="34"/>
      <c r="F297" s="33"/>
      <c r="G297" s="34"/>
      <c r="H297" s="35"/>
      <c r="I297" s="33"/>
      <c r="J297" s="36"/>
      <c r="K297" s="33"/>
      <c r="L297" s="34"/>
      <c r="M297" s="37"/>
      <c r="N297" s="38"/>
      <c r="O297" s="39"/>
      <c r="P297" s="40"/>
    </row>
    <row r="298" spans="1:16" ht="21">
      <c r="N298" s="6"/>
    </row>
    <row r="299" spans="1:16" ht="21">
      <c r="N299" s="6"/>
    </row>
    <row r="300" spans="1:16" ht="21">
      <c r="N300" s="6"/>
    </row>
    <row r="301" spans="1:16" ht="21">
      <c r="N301" s="6"/>
    </row>
    <row r="302" spans="1:16" ht="21">
      <c r="N302" s="6"/>
    </row>
    <row r="303" spans="1:16" ht="21">
      <c r="N303" s="6"/>
    </row>
    <row r="304" spans="1:16" ht="21">
      <c r="N304" s="6"/>
    </row>
    <row r="305" spans="14:14" ht="21">
      <c r="N305" s="6"/>
    </row>
    <row r="306" spans="14:14" ht="21">
      <c r="N306" s="6"/>
    </row>
    <row r="307" spans="14:14" ht="21">
      <c r="N307" s="6"/>
    </row>
    <row r="308" spans="14:14" ht="21">
      <c r="N308" s="6"/>
    </row>
    <row r="309" spans="14:14" ht="21">
      <c r="N309" s="6"/>
    </row>
    <row r="310" spans="14:14" ht="21">
      <c r="N310" s="6"/>
    </row>
    <row r="311" spans="14:14" ht="21">
      <c r="N311" s="6"/>
    </row>
    <row r="312" spans="14:14" ht="21">
      <c r="N312" s="6"/>
    </row>
    <row r="313" spans="14:14" ht="21">
      <c r="N313" s="6"/>
    </row>
    <row r="314" spans="14:14" ht="21">
      <c r="N314" s="6"/>
    </row>
    <row r="315" spans="14:14" ht="21">
      <c r="N315" s="6"/>
    </row>
    <row r="316" spans="14:14" ht="21">
      <c r="N316" s="6"/>
    </row>
    <row r="317" spans="14:14" ht="21">
      <c r="N317" s="6"/>
    </row>
    <row r="318" spans="14:14" ht="21">
      <c r="N318" s="6"/>
    </row>
    <row r="319" spans="14:14" ht="21">
      <c r="N319" s="6"/>
    </row>
    <row r="320" spans="14:14" ht="21">
      <c r="N320" s="6"/>
    </row>
    <row r="321" spans="14:14" ht="21">
      <c r="N321" s="6"/>
    </row>
    <row r="322" spans="14:14" ht="21">
      <c r="N322" s="6"/>
    </row>
    <row r="323" spans="14:14" ht="21">
      <c r="N323" s="6"/>
    </row>
    <row r="324" spans="14:14" ht="21">
      <c r="N324" s="6"/>
    </row>
    <row r="325" spans="14:14" ht="21">
      <c r="N325" s="6"/>
    </row>
    <row r="326" spans="14:14" ht="21">
      <c r="N326" s="6"/>
    </row>
    <row r="327" spans="14:14" ht="21">
      <c r="N327" s="6"/>
    </row>
    <row r="328" spans="14:14" ht="21">
      <c r="N328" s="6"/>
    </row>
    <row r="329" spans="14:14" ht="21">
      <c r="N329" s="6"/>
    </row>
    <row r="330" spans="14:14" ht="21">
      <c r="N330" s="6"/>
    </row>
    <row r="331" spans="14:14" ht="21">
      <c r="N331" s="6"/>
    </row>
    <row r="332" spans="14:14" ht="21">
      <c r="N332" s="6"/>
    </row>
    <row r="333" spans="14:14" ht="21">
      <c r="N333" s="6"/>
    </row>
    <row r="334" spans="14:14" ht="21">
      <c r="N334" s="6"/>
    </row>
    <row r="335" spans="14:14" ht="21">
      <c r="N335" s="6"/>
    </row>
    <row r="336" spans="14:14" ht="21">
      <c r="N336" s="6"/>
    </row>
    <row r="337" spans="14:14" ht="21">
      <c r="N337" s="6"/>
    </row>
    <row r="338" spans="14:14" ht="21">
      <c r="N338" s="6"/>
    </row>
    <row r="339" spans="14:14" ht="21">
      <c r="N339" s="6"/>
    </row>
    <row r="340" spans="14:14" ht="21">
      <c r="N340" s="6"/>
    </row>
    <row r="341" spans="14:14" ht="21">
      <c r="N341" s="6"/>
    </row>
    <row r="342" spans="14:14" ht="21">
      <c r="N342" s="6"/>
    </row>
    <row r="343" spans="14:14" ht="21">
      <c r="N343" s="6"/>
    </row>
    <row r="344" spans="14:14" ht="21">
      <c r="N344" s="6"/>
    </row>
    <row r="345" spans="14:14" ht="21">
      <c r="N345" s="6"/>
    </row>
    <row r="346" spans="14:14" ht="21">
      <c r="N346" s="6"/>
    </row>
    <row r="347" spans="14:14" ht="21">
      <c r="N347" s="6"/>
    </row>
    <row r="348" spans="14:14" ht="21">
      <c r="N348" s="6"/>
    </row>
    <row r="349" spans="14:14" ht="21">
      <c r="N349" s="6"/>
    </row>
    <row r="350" spans="14:14" ht="21">
      <c r="N350" s="6"/>
    </row>
    <row r="351" spans="14:14" ht="21">
      <c r="N351" s="6"/>
    </row>
    <row r="352" spans="14:14" ht="21">
      <c r="N352" s="6"/>
    </row>
    <row r="353" spans="14:14" ht="21">
      <c r="N353" s="6"/>
    </row>
    <row r="354" spans="14:14" ht="21">
      <c r="N354" s="6"/>
    </row>
    <row r="355" spans="14:14" ht="21">
      <c r="N355" s="6"/>
    </row>
    <row r="356" spans="14:14" ht="21">
      <c r="N356" s="6"/>
    </row>
    <row r="357" spans="14:14" ht="21">
      <c r="N357" s="6"/>
    </row>
    <row r="358" spans="14:14" ht="21">
      <c r="N358" s="6"/>
    </row>
    <row r="359" spans="14:14" ht="21">
      <c r="N359" s="6"/>
    </row>
    <row r="360" spans="14:14" ht="21">
      <c r="N360" s="6"/>
    </row>
    <row r="361" spans="14:14" ht="21">
      <c r="N361" s="6"/>
    </row>
    <row r="362" spans="14:14" ht="21">
      <c r="N362" s="6"/>
    </row>
    <row r="363" spans="14:14" ht="21">
      <c r="N363" s="6"/>
    </row>
    <row r="364" spans="14:14" ht="21">
      <c r="N364" s="6"/>
    </row>
    <row r="365" spans="14:14" ht="21">
      <c r="N365" s="6"/>
    </row>
    <row r="366" spans="14:14" ht="21">
      <c r="N366" s="6"/>
    </row>
    <row r="367" spans="14:14" ht="21">
      <c r="N367" s="6"/>
    </row>
    <row r="368" spans="14:14" ht="21">
      <c r="N368" s="6"/>
    </row>
    <row r="369" spans="14:14" ht="21">
      <c r="N369" s="6"/>
    </row>
    <row r="370" spans="14:14" ht="21">
      <c r="N370" s="6"/>
    </row>
    <row r="371" spans="14:14" ht="21">
      <c r="N371" s="6"/>
    </row>
    <row r="372" spans="14:14" ht="21">
      <c r="N372" s="6"/>
    </row>
    <row r="373" spans="14:14" ht="21">
      <c r="N373" s="6"/>
    </row>
    <row r="374" spans="14:14" ht="21">
      <c r="N374" s="6"/>
    </row>
    <row r="375" spans="14:14" ht="21">
      <c r="N375" s="6"/>
    </row>
    <row r="376" spans="14:14" ht="21">
      <c r="N376" s="6"/>
    </row>
    <row r="377" spans="14:14" ht="21">
      <c r="N377" s="6"/>
    </row>
    <row r="378" spans="14:14" ht="21">
      <c r="N378" s="6"/>
    </row>
    <row r="379" spans="14:14" ht="21">
      <c r="N379" s="6"/>
    </row>
    <row r="380" spans="14:14" ht="21">
      <c r="N380" s="6"/>
    </row>
    <row r="381" spans="14:14" ht="21">
      <c r="N381" s="6"/>
    </row>
    <row r="382" spans="14:14" ht="21">
      <c r="N382" s="6"/>
    </row>
    <row r="383" spans="14:14" ht="21">
      <c r="N383" s="6"/>
    </row>
    <row r="384" spans="14:14" ht="21">
      <c r="N384" s="6"/>
    </row>
    <row r="385" spans="14:14" ht="21">
      <c r="N385" s="6"/>
    </row>
    <row r="386" spans="14:14" ht="21">
      <c r="N386" s="6"/>
    </row>
    <row r="387" spans="14:14" ht="21">
      <c r="N387" s="6"/>
    </row>
    <row r="388" spans="14:14" ht="21">
      <c r="N388" s="6"/>
    </row>
    <row r="389" spans="14:14" ht="21">
      <c r="N389" s="6"/>
    </row>
    <row r="390" spans="14:14" ht="21">
      <c r="N390" s="6"/>
    </row>
    <row r="391" spans="14:14" ht="21">
      <c r="N391" s="6"/>
    </row>
    <row r="392" spans="14:14" ht="21">
      <c r="N392" s="6"/>
    </row>
    <row r="393" spans="14:14" ht="21">
      <c r="N393" s="6"/>
    </row>
    <row r="394" spans="14:14" ht="21">
      <c r="N394" s="6"/>
    </row>
    <row r="395" spans="14:14" ht="21">
      <c r="N395" s="6"/>
    </row>
    <row r="396" spans="14:14" ht="21">
      <c r="N396" s="6"/>
    </row>
    <row r="397" spans="14:14" ht="21">
      <c r="N397" s="6"/>
    </row>
    <row r="398" spans="14:14" ht="21">
      <c r="N398" s="6"/>
    </row>
    <row r="399" spans="14:14" ht="21">
      <c r="N399" s="6"/>
    </row>
    <row r="400" spans="14:14" ht="21">
      <c r="N400" s="6"/>
    </row>
    <row r="401" spans="14:14" ht="21">
      <c r="N401" s="6"/>
    </row>
    <row r="402" spans="14:14" ht="21">
      <c r="N402" s="6"/>
    </row>
    <row r="403" spans="14:14" ht="21">
      <c r="N403" s="6"/>
    </row>
    <row r="404" spans="14:14" ht="21">
      <c r="N404" s="6"/>
    </row>
    <row r="405" spans="14:14" ht="21">
      <c r="N405" s="6"/>
    </row>
    <row r="406" spans="14:14" ht="21">
      <c r="N406" s="6"/>
    </row>
    <row r="407" spans="14:14" ht="21">
      <c r="N407" s="6"/>
    </row>
    <row r="408" spans="14:14" ht="21">
      <c r="N408" s="6"/>
    </row>
    <row r="409" spans="14:14" ht="21">
      <c r="N409" s="6"/>
    </row>
    <row r="410" spans="14:14" ht="21">
      <c r="N410" s="6"/>
    </row>
    <row r="411" spans="14:14" ht="21">
      <c r="N411" s="6"/>
    </row>
    <row r="412" spans="14:14" ht="21">
      <c r="N412" s="6"/>
    </row>
    <row r="413" spans="14:14" ht="21">
      <c r="N413" s="6"/>
    </row>
    <row r="414" spans="14:14" ht="21">
      <c r="N414" s="6"/>
    </row>
    <row r="415" spans="14:14" ht="21">
      <c r="N415" s="6"/>
    </row>
    <row r="416" spans="14:14" ht="21">
      <c r="N416" s="6"/>
    </row>
    <row r="417" spans="14:14" ht="21">
      <c r="N417" s="6"/>
    </row>
    <row r="418" spans="14:14" ht="21">
      <c r="N418" s="6"/>
    </row>
    <row r="419" spans="14:14" ht="21">
      <c r="N419" s="6"/>
    </row>
    <row r="420" spans="14:14" ht="21">
      <c r="N420" s="6"/>
    </row>
    <row r="421" spans="14:14" ht="21">
      <c r="N421" s="6"/>
    </row>
    <row r="422" spans="14:14" ht="21">
      <c r="N422" s="6"/>
    </row>
    <row r="423" spans="14:14" ht="21">
      <c r="N423" s="6"/>
    </row>
    <row r="424" spans="14:14" ht="21">
      <c r="N424" s="6"/>
    </row>
    <row r="425" spans="14:14" ht="21">
      <c r="N425" s="6"/>
    </row>
    <row r="426" spans="14:14" ht="21">
      <c r="N426" s="6"/>
    </row>
    <row r="427" spans="14:14" ht="21">
      <c r="N427" s="6"/>
    </row>
    <row r="428" spans="14:14" ht="21">
      <c r="N428" s="6"/>
    </row>
    <row r="429" spans="14:14" ht="21">
      <c r="N429" s="6"/>
    </row>
    <row r="430" spans="14:14" ht="21">
      <c r="N430" s="6"/>
    </row>
    <row r="431" spans="14:14" ht="21">
      <c r="N431" s="6"/>
    </row>
    <row r="432" spans="14:14" ht="21">
      <c r="N432" s="6"/>
    </row>
    <row r="433" spans="14:14" ht="21">
      <c r="N433" s="6"/>
    </row>
    <row r="434" spans="14:14" ht="21">
      <c r="N434" s="6"/>
    </row>
    <row r="435" spans="14:14" ht="21">
      <c r="N435" s="6"/>
    </row>
    <row r="436" spans="14:14" ht="21">
      <c r="N436" s="6"/>
    </row>
    <row r="437" spans="14:14" ht="21">
      <c r="N437" s="6"/>
    </row>
    <row r="438" spans="14:14" ht="21">
      <c r="N438" s="6"/>
    </row>
    <row r="439" spans="14:14" ht="21">
      <c r="N439" s="6"/>
    </row>
    <row r="440" spans="14:14" ht="21">
      <c r="N440" s="6"/>
    </row>
  </sheetData>
  <sheetProtection algorithmName="SHA-512" hashValue="9gw3flSi02xAujrtfZFo7p9xFgxKO1jJK2RkGQT8ES3jL/BIU9dhyUPuolaU8CaJ0OySSXCNbDipnIuGJS2jww==" saltValue="DNXPBJDVWeqYJwAZ6Yht6A==" spinCount="100000" sheet="1" objects="1" scenarios="1"/>
  <sortState xmlns:xlrd2="http://schemas.microsoft.com/office/spreadsheetml/2017/richdata2" ref="A3:P95">
    <sortCondition ref="B3:B95"/>
  </sortState>
  <conditionalFormatting sqref="N293 N297:N440 C253:N253 C275:N288 C297:N297 B198:B297 C198:N198">
    <cfRule type="expression" dxfId="326" priority="332" stopIfTrue="1">
      <formula>AND(MONTH($E198)=MONTH(TODAY()),DAY($E198)=DAY(TODAY()))</formula>
    </cfRule>
    <cfRule type="expression" dxfId="325" priority="333" stopIfTrue="1">
      <formula>MONTH($E198)=MONTH(TODAY())</formula>
    </cfRule>
  </conditionalFormatting>
  <conditionalFormatting sqref="C199:N231">
    <cfRule type="expression" dxfId="324" priority="328" stopIfTrue="1">
      <formula>AND(MONTH($E199)=MONTH(TODAY()),DAY($E199)=DAY(TODAY()))</formula>
    </cfRule>
    <cfRule type="expression" dxfId="323" priority="329" stopIfTrue="1">
      <formula>MONTH($E199)=MONTH(TODAY())</formula>
    </cfRule>
  </conditionalFormatting>
  <conditionalFormatting sqref="C289:N289">
    <cfRule type="expression" dxfId="322" priority="326" stopIfTrue="1">
      <formula>AND(MONTH($E289)=MONTH(TODAY()),DAY($E289)=DAY(TODAY()))</formula>
    </cfRule>
    <cfRule type="expression" dxfId="321" priority="327" stopIfTrue="1">
      <formula>MONTH($E289)=MONTH(TODAY())</formula>
    </cfRule>
  </conditionalFormatting>
  <conditionalFormatting sqref="C290:N290">
    <cfRule type="expression" dxfId="320" priority="324" stopIfTrue="1">
      <formula>AND(MONTH($E290)=MONTH(TODAY()),DAY($E290)=DAY(TODAY()))</formula>
    </cfRule>
    <cfRule type="expression" dxfId="319" priority="325" stopIfTrue="1">
      <formula>MONTH($E290)=MONTH(TODAY())</formula>
    </cfRule>
  </conditionalFormatting>
  <conditionalFormatting sqref="C291:N293">
    <cfRule type="expression" dxfId="318" priority="322" stopIfTrue="1">
      <formula>AND(MONTH($E291)=MONTH(TODAY()),DAY($E291)=DAY(TODAY()))</formula>
    </cfRule>
    <cfRule type="expression" dxfId="317" priority="323" stopIfTrue="1">
      <formula>MONTH($E291)=MONTH(TODAY())</formula>
    </cfRule>
  </conditionalFormatting>
  <conditionalFormatting sqref="N294">
    <cfRule type="expression" dxfId="316" priority="320" stopIfTrue="1">
      <formula>AND(MONTH($E294)=MONTH(TODAY()),DAY($E294)=DAY(TODAY()))</formula>
    </cfRule>
    <cfRule type="expression" dxfId="315" priority="321" stopIfTrue="1">
      <formula>MONTH($E294)=MONTH(TODAY())</formula>
    </cfRule>
  </conditionalFormatting>
  <conditionalFormatting sqref="C294:N294">
    <cfRule type="expression" dxfId="314" priority="318" stopIfTrue="1">
      <formula>AND(MONTH($E294)=MONTH(TODAY()),DAY($E294)=DAY(TODAY()))</formula>
    </cfRule>
    <cfRule type="expression" dxfId="313" priority="319" stopIfTrue="1">
      <formula>MONTH($E294)=MONTH(TODAY())</formula>
    </cfRule>
  </conditionalFormatting>
  <conditionalFormatting sqref="N295:N296">
    <cfRule type="expression" dxfId="312" priority="316" stopIfTrue="1">
      <formula>AND(MONTH($E295)=MONTH(TODAY()),DAY($E295)=DAY(TODAY()))</formula>
    </cfRule>
    <cfRule type="expression" dxfId="311" priority="317" stopIfTrue="1">
      <formula>MONTH($E295)=MONTH(TODAY())</formula>
    </cfRule>
  </conditionalFormatting>
  <conditionalFormatting sqref="C295:N296">
    <cfRule type="expression" dxfId="310" priority="314" stopIfTrue="1">
      <formula>AND(MONTH($E295)=MONTH(TODAY()),DAY($E295)=DAY(TODAY()))</formula>
    </cfRule>
    <cfRule type="expression" dxfId="309" priority="315" stopIfTrue="1">
      <formula>MONTH($E295)=MONTH(TODAY())</formula>
    </cfRule>
  </conditionalFormatting>
  <conditionalFormatting sqref="N271">
    <cfRule type="expression" dxfId="308" priority="312" stopIfTrue="1">
      <formula>AND(MONTH($E271)=MONTH(TODAY()),DAY($E271)=DAY(TODAY()))</formula>
    </cfRule>
    <cfRule type="expression" dxfId="307" priority="313" stopIfTrue="1">
      <formula>MONTH($E271)=MONTH(TODAY())</formula>
    </cfRule>
  </conditionalFormatting>
  <conditionalFormatting sqref="C254:N266">
    <cfRule type="expression" dxfId="306" priority="310" stopIfTrue="1">
      <formula>AND(MONTH($E254)=MONTH(TODAY()),DAY($E254)=DAY(TODAY()))</formula>
    </cfRule>
    <cfRule type="expression" dxfId="305" priority="311" stopIfTrue="1">
      <formula>MONTH($E254)=MONTH(TODAY())</formula>
    </cfRule>
  </conditionalFormatting>
  <conditionalFormatting sqref="C267:N267">
    <cfRule type="expression" dxfId="304" priority="308" stopIfTrue="1">
      <formula>AND(MONTH($E267)=MONTH(TODAY()),DAY($E267)=DAY(TODAY()))</formula>
    </cfRule>
    <cfRule type="expression" dxfId="303" priority="309" stopIfTrue="1">
      <formula>MONTH($E267)=MONTH(TODAY())</formula>
    </cfRule>
  </conditionalFormatting>
  <conditionalFormatting sqref="C268:N268">
    <cfRule type="expression" dxfId="302" priority="306" stopIfTrue="1">
      <formula>AND(MONTH($E268)=MONTH(TODAY()),DAY($E268)=DAY(TODAY()))</formula>
    </cfRule>
    <cfRule type="expression" dxfId="301" priority="307" stopIfTrue="1">
      <formula>MONTH($E268)=MONTH(TODAY())</formula>
    </cfRule>
  </conditionalFormatting>
  <conditionalFormatting sqref="C269:N271">
    <cfRule type="expression" dxfId="300" priority="304" stopIfTrue="1">
      <formula>AND(MONTH($E269)=MONTH(TODAY()),DAY($E269)=DAY(TODAY()))</formula>
    </cfRule>
    <cfRule type="expression" dxfId="299" priority="305" stopIfTrue="1">
      <formula>MONTH($E269)=MONTH(TODAY())</formula>
    </cfRule>
  </conditionalFormatting>
  <conditionalFormatting sqref="N272">
    <cfRule type="expression" dxfId="298" priority="302" stopIfTrue="1">
      <formula>AND(MONTH($E272)=MONTH(TODAY()),DAY($E272)=DAY(TODAY()))</formula>
    </cfRule>
    <cfRule type="expression" dxfId="297" priority="303" stopIfTrue="1">
      <formula>MONTH($E272)=MONTH(TODAY())</formula>
    </cfRule>
  </conditionalFormatting>
  <conditionalFormatting sqref="C272:N272">
    <cfRule type="expression" dxfId="296" priority="300" stopIfTrue="1">
      <formula>AND(MONTH($E272)=MONTH(TODAY()),DAY($E272)=DAY(TODAY()))</formula>
    </cfRule>
    <cfRule type="expression" dxfId="295" priority="301" stopIfTrue="1">
      <formula>MONTH($E272)=MONTH(TODAY())</formula>
    </cfRule>
  </conditionalFormatting>
  <conditionalFormatting sqref="N273:N274">
    <cfRule type="expression" dxfId="294" priority="298" stopIfTrue="1">
      <formula>AND(MONTH($E273)=MONTH(TODAY()),DAY($E273)=DAY(TODAY()))</formula>
    </cfRule>
    <cfRule type="expression" dxfId="293" priority="299" stopIfTrue="1">
      <formula>MONTH($E273)=MONTH(TODAY())</formula>
    </cfRule>
  </conditionalFormatting>
  <conditionalFormatting sqref="C273:N274">
    <cfRule type="expression" dxfId="292" priority="296" stopIfTrue="1">
      <formula>AND(MONTH($E273)=MONTH(TODAY()),DAY($E273)=DAY(TODAY()))</formula>
    </cfRule>
    <cfRule type="expression" dxfId="291" priority="297" stopIfTrue="1">
      <formula>MONTH($E273)=MONTH(TODAY())</formula>
    </cfRule>
  </conditionalFormatting>
  <conditionalFormatting sqref="N249">
    <cfRule type="expression" dxfId="290" priority="294" stopIfTrue="1">
      <formula>AND(MONTH($E249)=MONTH(TODAY()),DAY($E249)=DAY(TODAY()))</formula>
    </cfRule>
    <cfRule type="expression" dxfId="289" priority="295" stopIfTrue="1">
      <formula>MONTH($E249)=MONTH(TODAY())</formula>
    </cfRule>
  </conditionalFormatting>
  <conditionalFormatting sqref="C232:N244">
    <cfRule type="expression" dxfId="288" priority="292" stopIfTrue="1">
      <formula>AND(MONTH($E232)=MONTH(TODAY()),DAY($E232)=DAY(TODAY()))</formula>
    </cfRule>
    <cfRule type="expression" dxfId="287" priority="293" stopIfTrue="1">
      <formula>MONTH($E232)=MONTH(TODAY())</formula>
    </cfRule>
  </conditionalFormatting>
  <conditionalFormatting sqref="C245:N245">
    <cfRule type="expression" dxfId="286" priority="290" stopIfTrue="1">
      <formula>AND(MONTH($E245)=MONTH(TODAY()),DAY($E245)=DAY(TODAY()))</formula>
    </cfRule>
    <cfRule type="expression" dxfId="285" priority="291" stopIfTrue="1">
      <formula>MONTH($E245)=MONTH(TODAY())</formula>
    </cfRule>
  </conditionalFormatting>
  <conditionalFormatting sqref="C246:N246">
    <cfRule type="expression" dxfId="284" priority="288" stopIfTrue="1">
      <formula>AND(MONTH($E246)=MONTH(TODAY()),DAY($E246)=DAY(TODAY()))</formula>
    </cfRule>
    <cfRule type="expression" dxfId="283" priority="289" stopIfTrue="1">
      <formula>MONTH($E246)=MONTH(TODAY())</formula>
    </cfRule>
  </conditionalFormatting>
  <conditionalFormatting sqref="C247:N249">
    <cfRule type="expression" dxfId="282" priority="286" stopIfTrue="1">
      <formula>AND(MONTH($E247)=MONTH(TODAY()),DAY($E247)=DAY(TODAY()))</formula>
    </cfRule>
    <cfRule type="expression" dxfId="281" priority="287" stopIfTrue="1">
      <formula>MONTH($E247)=MONTH(TODAY())</formula>
    </cfRule>
  </conditionalFormatting>
  <conditionalFormatting sqref="N250">
    <cfRule type="expression" dxfId="280" priority="284" stopIfTrue="1">
      <formula>AND(MONTH($E250)=MONTH(TODAY()),DAY($E250)=DAY(TODAY()))</formula>
    </cfRule>
    <cfRule type="expression" dxfId="279" priority="285" stopIfTrue="1">
      <formula>MONTH($E250)=MONTH(TODAY())</formula>
    </cfRule>
  </conditionalFormatting>
  <conditionalFormatting sqref="C250:N250">
    <cfRule type="expression" dxfId="278" priority="282" stopIfTrue="1">
      <formula>AND(MONTH($E250)=MONTH(TODAY()),DAY($E250)=DAY(TODAY()))</formula>
    </cfRule>
    <cfRule type="expression" dxfId="277" priority="283" stopIfTrue="1">
      <formula>MONTH($E250)=MONTH(TODAY())</formula>
    </cfRule>
  </conditionalFormatting>
  <conditionalFormatting sqref="N251:N252">
    <cfRule type="expression" dxfId="276" priority="280" stopIfTrue="1">
      <formula>AND(MONTH($E251)=MONTH(TODAY()),DAY($E251)=DAY(TODAY()))</formula>
    </cfRule>
    <cfRule type="expression" dxfId="275" priority="281" stopIfTrue="1">
      <formula>MONTH($E251)=MONTH(TODAY())</formula>
    </cfRule>
  </conditionalFormatting>
  <conditionalFormatting sqref="C251:N252">
    <cfRule type="expression" dxfId="274" priority="278" stopIfTrue="1">
      <formula>AND(MONTH($E251)=MONTH(TODAY()),DAY($E251)=DAY(TODAY()))</formula>
    </cfRule>
    <cfRule type="expression" dxfId="273" priority="279" stopIfTrue="1">
      <formula>MONTH($E251)=MONTH(TODAY())</formula>
    </cfRule>
  </conditionalFormatting>
  <conditionalFormatting sqref="A198:A297">
    <cfRule type="expression" dxfId="272" priority="271" stopIfTrue="1">
      <formula>AND(MONTH($E198)=MONTH(TODAY()),DAY($E198)=DAY(TODAY()))</formula>
    </cfRule>
    <cfRule type="expression" dxfId="271" priority="272" stopIfTrue="1">
      <formula>MONTH($E198)=MONTH(TODAY())</formula>
    </cfRule>
  </conditionalFormatting>
  <conditionalFormatting sqref="N196 C156:N156 C178:N191 B155:B197">
    <cfRule type="expression" dxfId="270" priority="269" stopIfTrue="1">
      <formula>AND(MONTH($E155)=MONTH(TODAY()),DAY($E155)=DAY(TODAY()))</formula>
    </cfRule>
    <cfRule type="expression" dxfId="269" priority="270" stopIfTrue="1">
      <formula>MONTH($E155)=MONTH(TODAY())</formula>
    </cfRule>
  </conditionalFormatting>
  <conditionalFormatting sqref="C192:N192">
    <cfRule type="expression" dxfId="268" priority="265" stopIfTrue="1">
      <formula>AND(MONTH($E192)=MONTH(TODAY()),DAY($E192)=DAY(TODAY()))</formula>
    </cfRule>
    <cfRule type="expression" dxfId="267" priority="266" stopIfTrue="1">
      <formula>MONTH($E192)=MONTH(TODAY())</formula>
    </cfRule>
  </conditionalFormatting>
  <conditionalFormatting sqref="C193:N193">
    <cfRule type="expression" dxfId="266" priority="263" stopIfTrue="1">
      <formula>AND(MONTH($E193)=MONTH(TODAY()),DAY($E193)=DAY(TODAY()))</formula>
    </cfRule>
    <cfRule type="expression" dxfId="265" priority="264" stopIfTrue="1">
      <formula>MONTH($E193)=MONTH(TODAY())</formula>
    </cfRule>
  </conditionalFormatting>
  <conditionalFormatting sqref="C194:N196">
    <cfRule type="expression" dxfId="264" priority="261" stopIfTrue="1">
      <formula>AND(MONTH($E194)=MONTH(TODAY()),DAY($E194)=DAY(TODAY()))</formula>
    </cfRule>
    <cfRule type="expression" dxfId="263" priority="262" stopIfTrue="1">
      <formula>MONTH($E194)=MONTH(TODAY())</formula>
    </cfRule>
  </conditionalFormatting>
  <conditionalFormatting sqref="N197">
    <cfRule type="expression" dxfId="262" priority="259" stopIfTrue="1">
      <formula>AND(MONTH($E197)=MONTH(TODAY()),DAY($E197)=DAY(TODAY()))</formula>
    </cfRule>
    <cfRule type="expression" dxfId="261" priority="260" stopIfTrue="1">
      <formula>MONTH($E197)=MONTH(TODAY())</formula>
    </cfRule>
  </conditionalFormatting>
  <conditionalFormatting sqref="C197:N197">
    <cfRule type="expression" dxfId="260" priority="257" stopIfTrue="1">
      <formula>AND(MONTH($E197)=MONTH(TODAY()),DAY($E197)=DAY(TODAY()))</formula>
    </cfRule>
    <cfRule type="expression" dxfId="259" priority="258" stopIfTrue="1">
      <formula>MONTH($E197)=MONTH(TODAY())</formula>
    </cfRule>
  </conditionalFormatting>
  <conditionalFormatting sqref="N174">
    <cfRule type="expression" dxfId="258" priority="255" stopIfTrue="1">
      <formula>AND(MONTH($E174)=MONTH(TODAY()),DAY($E174)=DAY(TODAY()))</formula>
    </cfRule>
    <cfRule type="expression" dxfId="257" priority="256" stopIfTrue="1">
      <formula>MONTH($E174)=MONTH(TODAY())</formula>
    </cfRule>
  </conditionalFormatting>
  <conditionalFormatting sqref="C157:N169">
    <cfRule type="expression" dxfId="256" priority="253" stopIfTrue="1">
      <formula>AND(MONTH($E157)=MONTH(TODAY()),DAY($E157)=DAY(TODAY()))</formula>
    </cfRule>
    <cfRule type="expression" dxfId="255" priority="254" stopIfTrue="1">
      <formula>MONTH($E157)=MONTH(TODAY())</formula>
    </cfRule>
  </conditionalFormatting>
  <conditionalFormatting sqref="C170:N170">
    <cfRule type="expression" dxfId="254" priority="251" stopIfTrue="1">
      <formula>AND(MONTH($E170)=MONTH(TODAY()),DAY($E170)=DAY(TODAY()))</formula>
    </cfRule>
    <cfRule type="expression" dxfId="253" priority="252" stopIfTrue="1">
      <formula>MONTH($E170)=MONTH(TODAY())</formula>
    </cfRule>
  </conditionalFormatting>
  <conditionalFormatting sqref="C171:N171">
    <cfRule type="expression" dxfId="252" priority="249" stopIfTrue="1">
      <formula>AND(MONTH($E171)=MONTH(TODAY()),DAY($E171)=DAY(TODAY()))</formula>
    </cfRule>
    <cfRule type="expression" dxfId="251" priority="250" stopIfTrue="1">
      <formula>MONTH($E171)=MONTH(TODAY())</formula>
    </cfRule>
  </conditionalFormatting>
  <conditionalFormatting sqref="C172:N174">
    <cfRule type="expression" dxfId="250" priority="247" stopIfTrue="1">
      <formula>AND(MONTH($E172)=MONTH(TODAY()),DAY($E172)=DAY(TODAY()))</formula>
    </cfRule>
    <cfRule type="expression" dxfId="249" priority="248" stopIfTrue="1">
      <formula>MONTH($E172)=MONTH(TODAY())</formula>
    </cfRule>
  </conditionalFormatting>
  <conditionalFormatting sqref="N175">
    <cfRule type="expression" dxfId="248" priority="245" stopIfTrue="1">
      <formula>AND(MONTH($E175)=MONTH(TODAY()),DAY($E175)=DAY(TODAY()))</formula>
    </cfRule>
    <cfRule type="expression" dxfId="247" priority="246" stopIfTrue="1">
      <formula>MONTH($E175)=MONTH(TODAY())</formula>
    </cfRule>
  </conditionalFormatting>
  <conditionalFormatting sqref="C175:N175">
    <cfRule type="expression" dxfId="246" priority="243" stopIfTrue="1">
      <formula>AND(MONTH($E175)=MONTH(TODAY()),DAY($E175)=DAY(TODAY()))</formula>
    </cfRule>
    <cfRule type="expression" dxfId="245" priority="244" stopIfTrue="1">
      <formula>MONTH($E175)=MONTH(TODAY())</formula>
    </cfRule>
  </conditionalFormatting>
  <conditionalFormatting sqref="N176:N177">
    <cfRule type="expression" dxfId="244" priority="241" stopIfTrue="1">
      <formula>AND(MONTH($E176)=MONTH(TODAY()),DAY($E176)=DAY(TODAY()))</formula>
    </cfRule>
    <cfRule type="expression" dxfId="243" priority="242" stopIfTrue="1">
      <formula>MONTH($E176)=MONTH(TODAY())</formula>
    </cfRule>
  </conditionalFormatting>
  <conditionalFormatting sqref="C176:N177">
    <cfRule type="expression" dxfId="242" priority="239" stopIfTrue="1">
      <formula>AND(MONTH($E176)=MONTH(TODAY()),DAY($E176)=DAY(TODAY()))</formula>
    </cfRule>
    <cfRule type="expression" dxfId="241" priority="240" stopIfTrue="1">
      <formula>MONTH($E176)=MONTH(TODAY())</formula>
    </cfRule>
  </conditionalFormatting>
  <conditionalFormatting sqref="N155">
    <cfRule type="expression" dxfId="240" priority="223" stopIfTrue="1">
      <formula>AND(MONTH($E155)=MONTH(TODAY()),DAY($E155)=DAY(TODAY()))</formula>
    </cfRule>
    <cfRule type="expression" dxfId="239" priority="224" stopIfTrue="1">
      <formula>MONTH($E155)=MONTH(TODAY())</formula>
    </cfRule>
  </conditionalFormatting>
  <conditionalFormatting sqref="C155:N155">
    <cfRule type="expression" dxfId="238" priority="221" stopIfTrue="1">
      <formula>AND(MONTH($E155)=MONTH(TODAY()),DAY($E155)=DAY(TODAY()))</formula>
    </cfRule>
    <cfRule type="expression" dxfId="237" priority="222" stopIfTrue="1">
      <formula>MONTH($E155)=MONTH(TODAY())</formula>
    </cfRule>
  </conditionalFormatting>
  <conditionalFormatting sqref="A155:A197">
    <cfRule type="expression" dxfId="236" priority="217" stopIfTrue="1">
      <formula>AND(MONTH($E155)=MONTH(TODAY()),DAY($E155)=DAY(TODAY()))</formula>
    </cfRule>
    <cfRule type="expression" dxfId="235" priority="218" stopIfTrue="1">
      <formula>MONTH($E155)=MONTH(TODAY())</formula>
    </cfRule>
  </conditionalFormatting>
  <conditionalFormatting sqref="N86">
    <cfRule type="expression" dxfId="234" priority="115" stopIfTrue="1">
      <formula>AND(MONTH($E86)=MONTH(TODAY()),DAY($E86)=DAY(TODAY()))</formula>
    </cfRule>
    <cfRule type="expression" dxfId="233" priority="116" stopIfTrue="1">
      <formula>MONTH($E86)=MONTH(TODAY())</formula>
    </cfRule>
  </conditionalFormatting>
  <conditionalFormatting sqref="A90 C90:G90 I90:N90">
    <cfRule type="expression" dxfId="232" priority="81" stopIfTrue="1">
      <formula>AND(MONTH($E90)=MONTH(TODAY()),DAY($E90)=DAY(TODAY()))</formula>
    </cfRule>
    <cfRule type="expression" dxfId="231" priority="82" stopIfTrue="1">
      <formula>MONTH($E90)=MONTH(TODAY())</formula>
    </cfRule>
  </conditionalFormatting>
  <conditionalFormatting sqref="N91">
    <cfRule type="expression" dxfId="230" priority="77" stopIfTrue="1">
      <formula>AND(MONTH($E91)=MONTH(TODAY()),DAY($E91)=DAY(TODAY()))</formula>
    </cfRule>
    <cfRule type="expression" dxfId="229" priority="78" stopIfTrue="1">
      <formula>MONTH($E91)=MONTH(TODAY())</formula>
    </cfRule>
  </conditionalFormatting>
  <conditionalFormatting sqref="N91">
    <cfRule type="expression" dxfId="228" priority="75" stopIfTrue="1">
      <formula>AND(MONTH($E91)=MONTH(TODAY()),DAY($E91)=DAY(TODAY()))</formula>
    </cfRule>
    <cfRule type="expression" dxfId="227" priority="76" stopIfTrue="1">
      <formula>MONTH($E91)=MONTH(TODAY())</formula>
    </cfRule>
  </conditionalFormatting>
  <conditionalFormatting sqref="A91 I91:N91 C91:G91">
    <cfRule type="expression" dxfId="226" priority="73" stopIfTrue="1">
      <formula>AND(MONTH($E91)=MONTH(TODAY()),DAY($E91)=DAY(TODAY()))</formula>
    </cfRule>
    <cfRule type="expression" dxfId="225" priority="74" stopIfTrue="1">
      <formula>MONTH($E91)=MONTH(TODAY())</formula>
    </cfRule>
  </conditionalFormatting>
  <conditionalFormatting sqref="N93">
    <cfRule type="expression" dxfId="224" priority="61" stopIfTrue="1">
      <formula>AND(MONTH($E93)=MONTH(TODAY()),DAY($E93)=DAY(TODAY()))</formula>
    </cfRule>
    <cfRule type="expression" dxfId="223" priority="62" stopIfTrue="1">
      <formula>MONTH($E93)=MONTH(TODAY())</formula>
    </cfRule>
  </conditionalFormatting>
  <conditionalFormatting sqref="N92">
    <cfRule type="expression" dxfId="222" priority="69" stopIfTrue="1">
      <formula>AND(MONTH($E92)=MONTH(TODAY()),DAY($E92)=DAY(TODAY()))</formula>
    </cfRule>
    <cfRule type="expression" dxfId="221" priority="70" stopIfTrue="1">
      <formula>MONTH($E92)=MONTH(TODAY())</formula>
    </cfRule>
  </conditionalFormatting>
  <conditionalFormatting sqref="A92 I92:N92 C92:G92">
    <cfRule type="expression" dxfId="220" priority="65" stopIfTrue="1">
      <formula>AND(MONTH($E92)=MONTH(TODAY()),DAY($E92)=DAY(TODAY()))</formula>
    </cfRule>
    <cfRule type="expression" dxfId="219" priority="66" stopIfTrue="1">
      <formula>MONTH($E92)=MONTH(TODAY())</formula>
    </cfRule>
  </conditionalFormatting>
  <conditionalFormatting sqref="H92">
    <cfRule type="expression" dxfId="218" priority="63" stopIfTrue="1">
      <formula>AND(MONTH($E92)=MONTH(TODAY()),DAY($E92)=DAY(TODAY()))</formula>
    </cfRule>
    <cfRule type="expression" dxfId="217" priority="64" stopIfTrue="1">
      <formula>MONTH($E92)=MONTH(TODAY())</formula>
    </cfRule>
  </conditionalFormatting>
  <conditionalFormatting sqref="N93">
    <cfRule type="expression" dxfId="216" priority="59" stopIfTrue="1">
      <formula>AND(MONTH($E93)=MONTH(TODAY()),DAY($E93)=DAY(TODAY()))</formula>
    </cfRule>
    <cfRule type="expression" dxfId="215" priority="60" stopIfTrue="1">
      <formula>MONTH($E93)=MONTH(TODAY())</formula>
    </cfRule>
  </conditionalFormatting>
  <conditionalFormatting sqref="O3">
    <cfRule type="expression" dxfId="214" priority="215" stopIfTrue="1">
      <formula>AND(MONTH($E3)=MONTH(TODAY()),DAY($E3)=DAY(TODAY()))</formula>
    </cfRule>
    <cfRule type="expression" dxfId="213" priority="216" stopIfTrue="1">
      <formula>MONTH($E3)=MONTH(TODAY())</formula>
    </cfRule>
  </conditionalFormatting>
  <conditionalFormatting sqref="O6:O39 O41:O94">
    <cfRule type="expression" dxfId="212" priority="213" stopIfTrue="1">
      <formula>AND(MONTH($E6)=MONTH(TODAY()),DAY($E6)=DAY(TODAY()))</formula>
    </cfRule>
    <cfRule type="expression" dxfId="211" priority="214" stopIfTrue="1">
      <formula>MONTH($E6)=MONTH(TODAY())</formula>
    </cfRule>
  </conditionalFormatting>
  <conditionalFormatting sqref="N94">
    <cfRule type="expression" dxfId="210" priority="53" stopIfTrue="1">
      <formula>AND(MONTH($E94)=MONTH(TODAY()),DAY($E94)=DAY(TODAY()))</formula>
    </cfRule>
    <cfRule type="expression" dxfId="209" priority="54" stopIfTrue="1">
      <formula>MONTH($E94)=MONTH(TODAY())</formula>
    </cfRule>
  </conditionalFormatting>
  <conditionalFormatting sqref="P3">
    <cfRule type="expression" dxfId="208" priority="209" stopIfTrue="1">
      <formula>AND(MONTH($E4)=MONTH(TODAY()),DAY($E4)=DAY(TODAY()))</formula>
    </cfRule>
    <cfRule type="expression" dxfId="207" priority="210" stopIfTrue="1">
      <formula>MONTH($E4)=MONTH(TODAY())</formula>
    </cfRule>
  </conditionalFormatting>
  <conditionalFormatting sqref="P5:P94">
    <cfRule type="expression" dxfId="206" priority="207" stopIfTrue="1">
      <formula>AND(MONTH($E6)=MONTH(TODAY()),DAY($E6)=DAY(TODAY()))</formula>
    </cfRule>
    <cfRule type="expression" dxfId="205" priority="208" stopIfTrue="1">
      <formula>MONTH($E6)=MONTH(TODAY())</formula>
    </cfRule>
  </conditionalFormatting>
  <conditionalFormatting sqref="P4">
    <cfRule type="expression" dxfId="204" priority="211" stopIfTrue="1">
      <formula>AND(MONTH($E5)=MONTH(TODAY()),DAY($E5)=DAY(TODAY()))</formula>
    </cfRule>
    <cfRule type="expression" dxfId="203" priority="212" stopIfTrue="1">
      <formula>MONTH($E5)=MONTH(TODAY())</formula>
    </cfRule>
  </conditionalFormatting>
  <conditionalFormatting sqref="N4 N55 A73:A74 N76:N83 A3:A4 C3:M4 C73:N74 F75:N75">
    <cfRule type="expression" dxfId="202" priority="205" stopIfTrue="1">
      <formula>AND(MONTH($E3)=MONTH(TODAY()),DAY($E3)=DAY(TODAY()))</formula>
    </cfRule>
    <cfRule type="expression" dxfId="201" priority="206" stopIfTrue="1">
      <formula>MONTH($E3)=MONTH(TODAY())</formula>
    </cfRule>
  </conditionalFormatting>
  <conditionalFormatting sqref="N3">
    <cfRule type="expression" dxfId="200" priority="203" stopIfTrue="1">
      <formula>AND(MONTH($E3)=MONTH(TODAY()),DAY($E3)=DAY(TODAY()))</formula>
    </cfRule>
    <cfRule type="expression" dxfId="199" priority="204" stopIfTrue="1">
      <formula>MONTH($E3)=MONTH(TODAY())</formula>
    </cfRule>
  </conditionalFormatting>
  <conditionalFormatting sqref="A5:A32 A34:A50 C5:N32 C34:N50">
    <cfRule type="expression" dxfId="198" priority="201" stopIfTrue="1">
      <formula>AND(MONTH($E5)=MONTH(TODAY()),DAY($E5)=DAY(TODAY()))</formula>
    </cfRule>
    <cfRule type="expression" dxfId="197" priority="202" stopIfTrue="1">
      <formula>MONTH($E5)=MONTH(TODAY())</formula>
    </cfRule>
  </conditionalFormatting>
  <conditionalFormatting sqref="A51 C51:N51">
    <cfRule type="expression" dxfId="196" priority="199" stopIfTrue="1">
      <formula>AND(MONTH($E51)=MONTH(TODAY()),DAY($E51)=DAY(TODAY()))</formula>
    </cfRule>
    <cfRule type="expression" dxfId="195" priority="200" stopIfTrue="1">
      <formula>MONTH($E51)=MONTH(TODAY())</formula>
    </cfRule>
  </conditionalFormatting>
  <conditionalFormatting sqref="A52 C52:N52">
    <cfRule type="expression" dxfId="194" priority="197" stopIfTrue="1">
      <formula>AND(MONTH($E52)=MONTH(TODAY()),DAY($E52)=DAY(TODAY()))</formula>
    </cfRule>
    <cfRule type="expression" dxfId="193" priority="198" stopIfTrue="1">
      <formula>MONTH($E52)=MONTH(TODAY())</formula>
    </cfRule>
  </conditionalFormatting>
  <conditionalFormatting sqref="A53:A55 C53:N55">
    <cfRule type="expression" dxfId="192" priority="195" stopIfTrue="1">
      <formula>AND(MONTH($E53)=MONTH(TODAY()),DAY($E53)=DAY(TODAY()))</formula>
    </cfRule>
    <cfRule type="expression" dxfId="191" priority="196" stopIfTrue="1">
      <formula>MONTH($E53)=MONTH(TODAY())</formula>
    </cfRule>
  </conditionalFormatting>
  <conditionalFormatting sqref="N56">
    <cfRule type="expression" dxfId="190" priority="193" stopIfTrue="1">
      <formula>AND(MONTH($E56)=MONTH(TODAY()),DAY($E56)=DAY(TODAY()))</formula>
    </cfRule>
    <cfRule type="expression" dxfId="189" priority="194" stopIfTrue="1">
      <formula>MONTH($E56)=MONTH(TODAY())</formula>
    </cfRule>
  </conditionalFormatting>
  <conditionalFormatting sqref="A56 C56:F56 H56:N56">
    <cfRule type="expression" dxfId="188" priority="191" stopIfTrue="1">
      <formula>AND(MONTH($E56)=MONTH(TODAY()),DAY($E56)=DAY(TODAY()))</formula>
    </cfRule>
    <cfRule type="expression" dxfId="187" priority="192" stopIfTrue="1">
      <formula>MONTH($E56)=MONTH(TODAY())</formula>
    </cfRule>
  </conditionalFormatting>
  <conditionalFormatting sqref="N57">
    <cfRule type="expression" dxfId="186" priority="189" stopIfTrue="1">
      <formula>AND(MONTH($E57)=MONTH(TODAY()),DAY($E57)=DAY(TODAY()))</formula>
    </cfRule>
    <cfRule type="expression" dxfId="185" priority="190" stopIfTrue="1">
      <formula>MONTH($E57)=MONTH(TODAY())</formula>
    </cfRule>
  </conditionalFormatting>
  <conditionalFormatting sqref="A57 C57:N57">
    <cfRule type="expression" dxfId="184" priority="187" stopIfTrue="1">
      <formula>AND(MONTH($E57)=MONTH(TODAY()),DAY($E57)=DAY(TODAY()))</formula>
    </cfRule>
    <cfRule type="expression" dxfId="183" priority="188" stopIfTrue="1">
      <formula>MONTH($E57)=MONTH(TODAY())</formula>
    </cfRule>
  </conditionalFormatting>
  <conditionalFormatting sqref="N62">
    <cfRule type="expression" dxfId="182" priority="185" stopIfTrue="1">
      <formula>AND(MONTH($E62)=MONTH(TODAY()),DAY($E62)=DAY(TODAY()))</formula>
    </cfRule>
    <cfRule type="expression" dxfId="181" priority="186" stopIfTrue="1">
      <formula>MONTH($E62)=MONTH(TODAY())</formula>
    </cfRule>
  </conditionalFormatting>
  <conditionalFormatting sqref="A62 C62:N62">
    <cfRule type="expression" dxfId="180" priority="183" stopIfTrue="1">
      <formula>AND(MONTH($E62)=MONTH(TODAY()),DAY($E62)=DAY(TODAY()))</formula>
    </cfRule>
    <cfRule type="expression" dxfId="179" priority="184" stopIfTrue="1">
      <formula>MONTH($E62)=MONTH(TODAY())</formula>
    </cfRule>
  </conditionalFormatting>
  <conditionalFormatting sqref="N58">
    <cfRule type="expression" dxfId="178" priority="181" stopIfTrue="1">
      <formula>AND(MONTH($E58)=MONTH(TODAY()),DAY($E58)=DAY(TODAY()))</formula>
    </cfRule>
    <cfRule type="expression" dxfId="177" priority="182" stopIfTrue="1">
      <formula>MONTH($E58)=MONTH(TODAY())</formula>
    </cfRule>
  </conditionalFormatting>
  <conditionalFormatting sqref="A58 C58:N58">
    <cfRule type="expression" dxfId="176" priority="179" stopIfTrue="1">
      <formula>AND(MONTH($E58)=MONTH(TODAY()),DAY($E58)=DAY(TODAY()))</formula>
    </cfRule>
    <cfRule type="expression" dxfId="175" priority="180" stopIfTrue="1">
      <formula>MONTH($E58)=MONTH(TODAY())</formula>
    </cfRule>
  </conditionalFormatting>
  <conditionalFormatting sqref="N59">
    <cfRule type="expression" dxfId="174" priority="177" stopIfTrue="1">
      <formula>AND(MONTH($E59)=MONTH(TODAY()),DAY($E59)=DAY(TODAY()))</formula>
    </cfRule>
    <cfRule type="expression" dxfId="173" priority="178" stopIfTrue="1">
      <formula>MONTH($E59)=MONTH(TODAY())</formula>
    </cfRule>
  </conditionalFormatting>
  <conditionalFormatting sqref="A59 C59:N59">
    <cfRule type="expression" dxfId="172" priority="175" stopIfTrue="1">
      <formula>AND(MONTH($E59)=MONTH(TODAY()),DAY($E59)=DAY(TODAY()))</formula>
    </cfRule>
    <cfRule type="expression" dxfId="171" priority="176" stopIfTrue="1">
      <formula>MONTH($E59)=MONTH(TODAY())</formula>
    </cfRule>
  </conditionalFormatting>
  <conditionalFormatting sqref="N60">
    <cfRule type="expression" dxfId="170" priority="173" stopIfTrue="1">
      <formula>AND(MONTH($E60)=MONTH(TODAY()),DAY($E60)=DAY(TODAY()))</formula>
    </cfRule>
    <cfRule type="expression" dxfId="169" priority="174" stopIfTrue="1">
      <formula>MONTH($E60)=MONTH(TODAY())</formula>
    </cfRule>
  </conditionalFormatting>
  <conditionalFormatting sqref="A60 C60:N60">
    <cfRule type="expression" dxfId="168" priority="171" stopIfTrue="1">
      <formula>AND(MONTH($E60)=MONTH(TODAY()),DAY($E60)=DAY(TODAY()))</formula>
    </cfRule>
    <cfRule type="expression" dxfId="167" priority="172" stopIfTrue="1">
      <formula>MONTH($E60)=MONTH(TODAY())</formula>
    </cfRule>
  </conditionalFormatting>
  <conditionalFormatting sqref="N61">
    <cfRule type="expression" dxfId="166" priority="169" stopIfTrue="1">
      <formula>AND(MONTH($E61)=MONTH(TODAY()),DAY($E61)=DAY(TODAY()))</formula>
    </cfRule>
    <cfRule type="expression" dxfId="165" priority="170" stopIfTrue="1">
      <formula>MONTH($E61)=MONTH(TODAY())</formula>
    </cfRule>
  </conditionalFormatting>
  <conditionalFormatting sqref="A61 C61:N61">
    <cfRule type="expression" dxfId="164" priority="167" stopIfTrue="1">
      <formula>AND(MONTH($E61)=MONTH(TODAY()),DAY($E61)=DAY(TODAY()))</formula>
    </cfRule>
    <cfRule type="expression" dxfId="163" priority="168" stopIfTrue="1">
      <formula>MONTH($E61)=MONTH(TODAY())</formula>
    </cfRule>
  </conditionalFormatting>
  <conditionalFormatting sqref="N63">
    <cfRule type="expression" dxfId="162" priority="165" stopIfTrue="1">
      <formula>AND(MONTH($E63)=MONTH(TODAY()),DAY($E63)=DAY(TODAY()))</formula>
    </cfRule>
    <cfRule type="expression" dxfId="161" priority="166" stopIfTrue="1">
      <formula>MONTH($E63)=MONTH(TODAY())</formula>
    </cfRule>
  </conditionalFormatting>
  <conditionalFormatting sqref="A63 C63:F63 H63:I63 K63:N63">
    <cfRule type="expression" dxfId="160" priority="163" stopIfTrue="1">
      <formula>AND(MONTH($E63)=MONTH(TODAY()),DAY($E63)=DAY(TODAY()))</formula>
    </cfRule>
    <cfRule type="expression" dxfId="159" priority="164" stopIfTrue="1">
      <formula>MONTH($E63)=MONTH(TODAY())</formula>
    </cfRule>
  </conditionalFormatting>
  <conditionalFormatting sqref="A33 C33:N33">
    <cfRule type="expression" dxfId="158" priority="161" stopIfTrue="1">
      <formula>AND(MONTH($E33)=MONTH(TODAY()),DAY($E33)=DAY(TODAY()))</formula>
    </cfRule>
    <cfRule type="expression" dxfId="157" priority="162" stopIfTrue="1">
      <formula>MONTH($E33)=MONTH(TODAY())</formula>
    </cfRule>
  </conditionalFormatting>
  <conditionalFormatting sqref="N64:N66">
    <cfRule type="expression" dxfId="156" priority="159" stopIfTrue="1">
      <formula>AND(MONTH($E64)=MONTH(TODAY()),DAY($E64)=DAY(TODAY()))</formula>
    </cfRule>
    <cfRule type="expression" dxfId="155" priority="160" stopIfTrue="1">
      <formula>MONTH($E64)=MONTH(TODAY())</formula>
    </cfRule>
  </conditionalFormatting>
  <conditionalFormatting sqref="A64:A66 C64:G64 I64:N64 C65:N66">
    <cfRule type="expression" dxfId="154" priority="157" stopIfTrue="1">
      <formula>AND(MONTH($E64)=MONTH(TODAY()),DAY($E64)=DAY(TODAY()))</formula>
    </cfRule>
    <cfRule type="expression" dxfId="153" priority="158" stopIfTrue="1">
      <formula>MONTH($E64)=MONTH(TODAY())</formula>
    </cfRule>
  </conditionalFormatting>
  <conditionalFormatting sqref="N67:N68">
    <cfRule type="expression" dxfId="152" priority="155" stopIfTrue="1">
      <formula>AND(MONTH($E67)=MONTH(TODAY()),DAY($E67)=DAY(TODAY()))</formula>
    </cfRule>
    <cfRule type="expression" dxfId="151" priority="156" stopIfTrue="1">
      <formula>MONTH($E67)=MONTH(TODAY())</formula>
    </cfRule>
  </conditionalFormatting>
  <conditionalFormatting sqref="A67:A68 C67:N68">
    <cfRule type="expression" dxfId="150" priority="153" stopIfTrue="1">
      <formula>AND(MONTH($E67)=MONTH(TODAY()),DAY($E67)=DAY(TODAY()))</formula>
    </cfRule>
    <cfRule type="expression" dxfId="149" priority="154" stopIfTrue="1">
      <formula>MONTH($E67)=MONTH(TODAY())</formula>
    </cfRule>
  </conditionalFormatting>
  <conditionalFormatting sqref="N69:N70">
    <cfRule type="expression" dxfId="148" priority="151" stopIfTrue="1">
      <formula>AND(MONTH($E69)=MONTH(TODAY()),DAY($E69)=DAY(TODAY()))</formula>
    </cfRule>
    <cfRule type="expression" dxfId="147" priority="152" stopIfTrue="1">
      <formula>MONTH($E69)=MONTH(TODAY())</formula>
    </cfRule>
  </conditionalFormatting>
  <conditionalFormatting sqref="A69:A70 C69:N70">
    <cfRule type="expression" dxfId="146" priority="149" stopIfTrue="1">
      <formula>AND(MONTH($E69)=MONTH(TODAY()),DAY($E69)=DAY(TODAY()))</formula>
    </cfRule>
    <cfRule type="expression" dxfId="145" priority="150" stopIfTrue="1">
      <formula>MONTH($E69)=MONTH(TODAY())</formula>
    </cfRule>
  </conditionalFormatting>
  <conditionalFormatting sqref="N71">
    <cfRule type="expression" dxfId="144" priority="147" stopIfTrue="1">
      <formula>AND(MONTH($E71)=MONTH(TODAY()),DAY($E71)=DAY(TODAY()))</formula>
    </cfRule>
    <cfRule type="expression" dxfId="143" priority="148" stopIfTrue="1">
      <formula>MONTH($E71)=MONTH(TODAY())</formula>
    </cfRule>
  </conditionalFormatting>
  <conditionalFormatting sqref="A71 C71:N71">
    <cfRule type="expression" dxfId="142" priority="145" stopIfTrue="1">
      <formula>AND(MONTH($E71)=MONTH(TODAY()),DAY($E71)=DAY(TODAY()))</formula>
    </cfRule>
    <cfRule type="expression" dxfId="141" priority="146" stopIfTrue="1">
      <formula>MONTH($E71)=MONTH(TODAY())</formula>
    </cfRule>
  </conditionalFormatting>
  <conditionalFormatting sqref="N73:N74">
    <cfRule type="expression" dxfId="140" priority="143" stopIfTrue="1">
      <formula>AND(MONTH($E73)=MONTH(TODAY()),DAY($E73)=DAY(TODAY()))</formula>
    </cfRule>
    <cfRule type="expression" dxfId="139" priority="144" stopIfTrue="1">
      <formula>MONTH($E73)=MONTH(TODAY())</formula>
    </cfRule>
  </conditionalFormatting>
  <conditionalFormatting sqref="N72:N83">
    <cfRule type="expression" dxfId="138" priority="141" stopIfTrue="1">
      <formula>AND(MONTH($E72)=MONTH(TODAY()),DAY($E72)=DAY(TODAY()))</formula>
    </cfRule>
    <cfRule type="expression" dxfId="137" priority="142" stopIfTrue="1">
      <formula>MONTH($E72)=MONTH(TODAY())</formula>
    </cfRule>
  </conditionalFormatting>
  <conditionalFormatting sqref="A72:A81 A83 C72:N83">
    <cfRule type="expression" dxfId="136" priority="139" stopIfTrue="1">
      <formula>AND(MONTH($E72)=MONTH(TODAY()),DAY($E72)=DAY(TODAY()))</formula>
    </cfRule>
    <cfRule type="expression" dxfId="135" priority="140" stopIfTrue="1">
      <formula>MONTH($E72)=MONTH(TODAY())</formula>
    </cfRule>
  </conditionalFormatting>
  <conditionalFormatting sqref="N75">
    <cfRule type="expression" dxfId="134" priority="137" stopIfTrue="1">
      <formula>AND(MONTH($E75)=MONTH(TODAY()),DAY($E75)=DAY(TODAY()))</formula>
    </cfRule>
    <cfRule type="expression" dxfId="133" priority="138" stopIfTrue="1">
      <formula>MONTH($E75)=MONTH(TODAY())</formula>
    </cfRule>
  </conditionalFormatting>
  <conditionalFormatting sqref="A82">
    <cfRule type="expression" dxfId="132" priority="135" stopIfTrue="1">
      <formula>AND(MONTH($E82)=MONTH(TODAY()),DAY($E82)=DAY(TODAY()))</formula>
    </cfRule>
    <cfRule type="expression" dxfId="131" priority="136" stopIfTrue="1">
      <formula>MONTH($E82)=MONTH(TODAY())</formula>
    </cfRule>
  </conditionalFormatting>
  <conditionalFormatting sqref="N84">
    <cfRule type="expression" dxfId="130" priority="133" stopIfTrue="1">
      <formula>AND(MONTH($E84)=MONTH(TODAY()),DAY($E84)=DAY(TODAY()))</formula>
    </cfRule>
    <cfRule type="expression" dxfId="129" priority="134" stopIfTrue="1">
      <formula>MONTH($E84)=MONTH(TODAY())</formula>
    </cfRule>
  </conditionalFormatting>
  <conditionalFormatting sqref="N84">
    <cfRule type="expression" dxfId="128" priority="131" stopIfTrue="1">
      <formula>AND(MONTH($E84)=MONTH(TODAY()),DAY($E84)=DAY(TODAY()))</formula>
    </cfRule>
    <cfRule type="expression" dxfId="127" priority="132" stopIfTrue="1">
      <formula>MONTH($E84)=MONTH(TODAY())</formula>
    </cfRule>
  </conditionalFormatting>
  <conditionalFormatting sqref="A84 I84:N84 C84:G84">
    <cfRule type="expression" dxfId="126" priority="129" stopIfTrue="1">
      <formula>AND(MONTH($E84)=MONTH(TODAY()),DAY($E84)=DAY(TODAY()))</formula>
    </cfRule>
    <cfRule type="expression" dxfId="125" priority="130" stopIfTrue="1">
      <formula>MONTH($E84)=MONTH(TODAY())</formula>
    </cfRule>
  </conditionalFormatting>
  <conditionalFormatting sqref="H84">
    <cfRule type="expression" dxfId="124" priority="127" stopIfTrue="1">
      <formula>AND(MONTH($E84)=MONTH(TODAY()),DAY($E84)=DAY(TODAY()))</formula>
    </cfRule>
    <cfRule type="expression" dxfId="123" priority="128" stopIfTrue="1">
      <formula>MONTH($E84)=MONTH(TODAY())</formula>
    </cfRule>
  </conditionalFormatting>
  <conditionalFormatting sqref="N85">
    <cfRule type="expression" dxfId="122" priority="125" stopIfTrue="1">
      <formula>AND(MONTH($E85)=MONTH(TODAY()),DAY($E85)=DAY(TODAY()))</formula>
    </cfRule>
    <cfRule type="expression" dxfId="121" priority="126" stopIfTrue="1">
      <formula>MONTH($E85)=MONTH(TODAY())</formula>
    </cfRule>
  </conditionalFormatting>
  <conditionalFormatting sqref="N85">
    <cfRule type="expression" dxfId="120" priority="123" stopIfTrue="1">
      <formula>AND(MONTH($E85)=MONTH(TODAY()),DAY($E85)=DAY(TODAY()))</formula>
    </cfRule>
    <cfRule type="expression" dxfId="119" priority="124" stopIfTrue="1">
      <formula>MONTH($E85)=MONTH(TODAY())</formula>
    </cfRule>
  </conditionalFormatting>
  <conditionalFormatting sqref="A85 I85:N85 C85:G85">
    <cfRule type="expression" dxfId="118" priority="121" stopIfTrue="1">
      <formula>AND(MONTH($E85)=MONTH(TODAY()),DAY($E85)=DAY(TODAY()))</formula>
    </cfRule>
    <cfRule type="expression" dxfId="117" priority="122" stopIfTrue="1">
      <formula>MONTH($E85)=MONTH(TODAY())</formula>
    </cfRule>
  </conditionalFormatting>
  <conditionalFormatting sqref="H85">
    <cfRule type="expression" dxfId="116" priority="119" stopIfTrue="1">
      <formula>AND(MONTH($E85)=MONTH(TODAY()),DAY($E85)=DAY(TODAY()))</formula>
    </cfRule>
    <cfRule type="expression" dxfId="115" priority="120" stopIfTrue="1">
      <formula>MONTH($E85)=MONTH(TODAY())</formula>
    </cfRule>
  </conditionalFormatting>
  <conditionalFormatting sqref="N86">
    <cfRule type="expression" dxfId="114" priority="117" stopIfTrue="1">
      <formula>AND(MONTH($E86)=MONTH(TODAY()),DAY($E86)=DAY(TODAY()))</formula>
    </cfRule>
    <cfRule type="expression" dxfId="113" priority="118" stopIfTrue="1">
      <formula>MONTH($E86)=MONTH(TODAY())</formula>
    </cfRule>
  </conditionalFormatting>
  <conditionalFormatting sqref="A86 I86:N86 C86:G86">
    <cfRule type="expression" dxfId="112" priority="113" stopIfTrue="1">
      <formula>AND(MONTH($E86)=MONTH(TODAY()),DAY($E86)=DAY(TODAY()))</formula>
    </cfRule>
    <cfRule type="expression" dxfId="111" priority="114" stopIfTrue="1">
      <formula>MONTH($E86)=MONTH(TODAY())</formula>
    </cfRule>
  </conditionalFormatting>
  <conditionalFormatting sqref="H86">
    <cfRule type="expression" dxfId="110" priority="111" stopIfTrue="1">
      <formula>AND(MONTH($E86)=MONTH(TODAY()),DAY($E86)=DAY(TODAY()))</formula>
    </cfRule>
    <cfRule type="expression" dxfId="109" priority="112" stopIfTrue="1">
      <formula>MONTH($E86)=MONTH(TODAY())</formula>
    </cfRule>
  </conditionalFormatting>
  <conditionalFormatting sqref="N87">
    <cfRule type="expression" dxfId="108" priority="109" stopIfTrue="1">
      <formula>AND(MONTH($E87)=MONTH(TODAY()),DAY($E87)=DAY(TODAY()))</formula>
    </cfRule>
    <cfRule type="expression" dxfId="107" priority="110" stopIfTrue="1">
      <formula>MONTH($E87)=MONTH(TODAY())</formula>
    </cfRule>
  </conditionalFormatting>
  <conditionalFormatting sqref="N87">
    <cfRule type="expression" dxfId="106" priority="107" stopIfTrue="1">
      <formula>AND(MONTH($E87)=MONTH(TODAY()),DAY($E87)=DAY(TODAY()))</formula>
    </cfRule>
    <cfRule type="expression" dxfId="105" priority="108" stopIfTrue="1">
      <formula>MONTH($E87)=MONTH(TODAY())</formula>
    </cfRule>
  </conditionalFormatting>
  <conditionalFormatting sqref="A87 I87:N87 C87:G87">
    <cfRule type="expression" dxfId="104" priority="105" stopIfTrue="1">
      <formula>AND(MONTH($E87)=MONTH(TODAY()),DAY($E87)=DAY(TODAY()))</formula>
    </cfRule>
    <cfRule type="expression" dxfId="103" priority="106" stopIfTrue="1">
      <formula>MONTH($E87)=MONTH(TODAY())</formula>
    </cfRule>
  </conditionalFormatting>
  <conditionalFormatting sqref="H87">
    <cfRule type="expression" dxfId="102" priority="103" stopIfTrue="1">
      <formula>AND(MONTH($E87)=MONTH(TODAY()),DAY($E87)=DAY(TODAY()))</formula>
    </cfRule>
    <cfRule type="expression" dxfId="101" priority="104" stopIfTrue="1">
      <formula>MONTH($E87)=MONTH(TODAY())</formula>
    </cfRule>
  </conditionalFormatting>
  <conditionalFormatting sqref="N88">
    <cfRule type="expression" dxfId="100" priority="101" stopIfTrue="1">
      <formula>AND(MONTH($E88)=MONTH(TODAY()),DAY($E88)=DAY(TODAY()))</formula>
    </cfRule>
    <cfRule type="expression" dxfId="99" priority="102" stopIfTrue="1">
      <formula>MONTH($E88)=MONTH(TODAY())</formula>
    </cfRule>
  </conditionalFormatting>
  <conditionalFormatting sqref="N88">
    <cfRule type="expression" dxfId="98" priority="99" stopIfTrue="1">
      <formula>AND(MONTH($E88)=MONTH(TODAY()),DAY($E88)=DAY(TODAY()))</formula>
    </cfRule>
    <cfRule type="expression" dxfId="97" priority="100" stopIfTrue="1">
      <formula>MONTH($E88)=MONTH(TODAY())</formula>
    </cfRule>
  </conditionalFormatting>
  <conditionalFormatting sqref="A88 I88:N88 C88:G88">
    <cfRule type="expression" dxfId="96" priority="97" stopIfTrue="1">
      <formula>AND(MONTH($E88)=MONTH(TODAY()),DAY($E88)=DAY(TODAY()))</formula>
    </cfRule>
    <cfRule type="expression" dxfId="95" priority="98" stopIfTrue="1">
      <formula>MONTH($E88)=MONTH(TODAY())</formula>
    </cfRule>
  </conditionalFormatting>
  <conditionalFormatting sqref="H88">
    <cfRule type="expression" dxfId="94" priority="95" stopIfTrue="1">
      <formula>AND(MONTH($E88)=MONTH(TODAY()),DAY($E88)=DAY(TODAY()))</formula>
    </cfRule>
    <cfRule type="expression" dxfId="93" priority="96" stopIfTrue="1">
      <formula>MONTH($E88)=MONTH(TODAY())</formula>
    </cfRule>
  </conditionalFormatting>
  <conditionalFormatting sqref="N89">
    <cfRule type="expression" dxfId="92" priority="93" stopIfTrue="1">
      <formula>AND(MONTH($E89)=MONTH(TODAY()),DAY($E89)=DAY(TODAY()))</formula>
    </cfRule>
    <cfRule type="expression" dxfId="91" priority="94" stopIfTrue="1">
      <formula>MONTH($E89)=MONTH(TODAY())</formula>
    </cfRule>
  </conditionalFormatting>
  <conditionalFormatting sqref="N89">
    <cfRule type="expression" dxfId="90" priority="91" stopIfTrue="1">
      <formula>AND(MONTH($E89)=MONTH(TODAY()),DAY($E89)=DAY(TODAY()))</formula>
    </cfRule>
    <cfRule type="expression" dxfId="89" priority="92" stopIfTrue="1">
      <formula>MONTH($E89)=MONTH(TODAY())</formula>
    </cfRule>
  </conditionalFormatting>
  <conditionalFormatting sqref="A89 I89:N89 C89:G89">
    <cfRule type="expression" dxfId="88" priority="89" stopIfTrue="1">
      <formula>AND(MONTH($E89)=MONTH(TODAY()),DAY($E89)=DAY(TODAY()))</formula>
    </cfRule>
    <cfRule type="expression" dxfId="87" priority="90" stopIfTrue="1">
      <formula>MONTH($E89)=MONTH(TODAY())</formula>
    </cfRule>
  </conditionalFormatting>
  <conditionalFormatting sqref="H89">
    <cfRule type="expression" dxfId="86" priority="87" stopIfTrue="1">
      <formula>AND(MONTH($E89)=MONTH(TODAY()),DAY($E89)=DAY(TODAY()))</formula>
    </cfRule>
    <cfRule type="expression" dxfId="85" priority="88" stopIfTrue="1">
      <formula>MONTH($E89)=MONTH(TODAY())</formula>
    </cfRule>
  </conditionalFormatting>
  <conditionalFormatting sqref="N90">
    <cfRule type="expression" dxfId="84" priority="85" stopIfTrue="1">
      <formula>AND(MONTH($E90)=MONTH(TODAY()),DAY($E90)=DAY(TODAY()))</formula>
    </cfRule>
    <cfRule type="expression" dxfId="83" priority="86" stopIfTrue="1">
      <formula>MONTH($E90)=MONTH(TODAY())</formula>
    </cfRule>
  </conditionalFormatting>
  <conditionalFormatting sqref="N90">
    <cfRule type="expression" dxfId="82" priority="83" stopIfTrue="1">
      <formula>AND(MONTH($E90)=MONTH(TODAY()),DAY($E90)=DAY(TODAY()))</formula>
    </cfRule>
    <cfRule type="expression" dxfId="81" priority="84" stopIfTrue="1">
      <formula>MONTH($E90)=MONTH(TODAY())</formula>
    </cfRule>
  </conditionalFormatting>
  <conditionalFormatting sqref="H90">
    <cfRule type="expression" dxfId="80" priority="79" stopIfTrue="1">
      <formula>AND(MONTH($E90)=MONTH(TODAY()),DAY($E90)=DAY(TODAY()))</formula>
    </cfRule>
    <cfRule type="expression" dxfId="79" priority="80" stopIfTrue="1">
      <formula>MONTH($E90)=MONTH(TODAY())</formula>
    </cfRule>
  </conditionalFormatting>
  <conditionalFormatting sqref="H91">
    <cfRule type="expression" dxfId="78" priority="71" stopIfTrue="1">
      <formula>AND(MONTH($E91)=MONTH(TODAY()),DAY($E91)=DAY(TODAY()))</formula>
    </cfRule>
    <cfRule type="expression" dxfId="77" priority="72" stopIfTrue="1">
      <formula>MONTH($E91)=MONTH(TODAY())</formula>
    </cfRule>
  </conditionalFormatting>
  <conditionalFormatting sqref="N92">
    <cfRule type="expression" dxfId="76" priority="67" stopIfTrue="1">
      <formula>AND(MONTH($E92)=MONTH(TODAY()),DAY($E92)=DAY(TODAY()))</formula>
    </cfRule>
    <cfRule type="expression" dxfId="75" priority="68" stopIfTrue="1">
      <formula>MONTH($E92)=MONTH(TODAY())</formula>
    </cfRule>
  </conditionalFormatting>
  <conditionalFormatting sqref="A93 I93:N93 C93:G93">
    <cfRule type="expression" dxfId="74" priority="57" stopIfTrue="1">
      <formula>AND(MONTH($E93)=MONTH(TODAY()),DAY($E93)=DAY(TODAY()))</formula>
    </cfRule>
    <cfRule type="expression" dxfId="73" priority="58" stopIfTrue="1">
      <formula>MONTH($E93)=MONTH(TODAY())</formula>
    </cfRule>
  </conditionalFormatting>
  <conditionalFormatting sqref="H93">
    <cfRule type="expression" dxfId="72" priority="55" stopIfTrue="1">
      <formula>AND(MONTH($E93)=MONTH(TODAY()),DAY($E93)=DAY(TODAY()))</formula>
    </cfRule>
    <cfRule type="expression" dxfId="71" priority="56" stopIfTrue="1">
      <formula>MONTH($E93)=MONTH(TODAY())</formula>
    </cfRule>
  </conditionalFormatting>
  <conditionalFormatting sqref="N94">
    <cfRule type="expression" dxfId="70" priority="51" stopIfTrue="1">
      <formula>AND(MONTH($E94)=MONTH(TODAY()),DAY($E94)=DAY(TODAY()))</formula>
    </cfRule>
    <cfRule type="expression" dxfId="69" priority="52" stopIfTrue="1">
      <formula>MONTH($E94)=MONTH(TODAY())</formula>
    </cfRule>
  </conditionalFormatting>
  <conditionalFormatting sqref="A94 I94:N94 C94:G94">
    <cfRule type="expression" dxfId="68" priority="49" stopIfTrue="1">
      <formula>AND(MONTH($E94)=MONTH(TODAY()),DAY($E94)=DAY(TODAY()))</formula>
    </cfRule>
    <cfRule type="expression" dxfId="67" priority="50" stopIfTrue="1">
      <formula>MONTH($E94)=MONTH(TODAY())</formula>
    </cfRule>
  </conditionalFormatting>
  <conditionalFormatting sqref="H94">
    <cfRule type="expression" dxfId="66" priority="47" stopIfTrue="1">
      <formula>AND(MONTH($E94)=MONTH(TODAY()),DAY($E94)=DAY(TODAY()))</formula>
    </cfRule>
    <cfRule type="expression" dxfId="65" priority="48" stopIfTrue="1">
      <formula>MONTH($E94)=MONTH(TODAY())</formula>
    </cfRule>
  </conditionalFormatting>
  <conditionalFormatting sqref="O4">
    <cfRule type="expression" dxfId="64" priority="42" stopIfTrue="1">
      <formula>AND(MONTH($E4)=MONTH(TODAY()),DAY($E4)=DAY(TODAY()))</formula>
    </cfRule>
    <cfRule type="expression" dxfId="63" priority="43" stopIfTrue="1">
      <formula>MONTH($E4)=MONTH(TODAY())</formula>
    </cfRule>
  </conditionalFormatting>
  <conditionalFormatting sqref="O5">
    <cfRule type="expression" dxfId="62" priority="40" stopIfTrue="1">
      <formula>AND(MONTH($E5)=MONTH(TODAY()),DAY($E5)=DAY(TODAY()))</formula>
    </cfRule>
    <cfRule type="expression" dxfId="61" priority="41" stopIfTrue="1">
      <formula>MONTH($E5)=MONTH(TODAY())</formula>
    </cfRule>
  </conditionalFormatting>
  <conditionalFormatting sqref="O40">
    <cfRule type="expression" dxfId="60" priority="38" stopIfTrue="1">
      <formula>AND(MONTH($E40)=MONTH(TODAY()),DAY($E40)=DAY(TODAY()))</formula>
    </cfRule>
    <cfRule type="expression" dxfId="59" priority="39" stopIfTrue="1">
      <formula>MONTH($E40)=MONTH(TODAY())</formula>
    </cfRule>
  </conditionalFormatting>
  <conditionalFormatting sqref="G56">
    <cfRule type="expression" dxfId="58" priority="36" stopIfTrue="1">
      <formula>AND(MONTH($E56)=MONTH(TODAY()),DAY($E56)=DAY(TODAY()))</formula>
    </cfRule>
    <cfRule type="expression" dxfId="57" priority="37" stopIfTrue="1">
      <formula>MONTH($E56)=MONTH(TODAY())</formula>
    </cfRule>
  </conditionalFormatting>
  <conditionalFormatting sqref="G63">
    <cfRule type="expression" dxfId="56" priority="34" stopIfTrue="1">
      <formula>AND(MONTH($E63)=MONTH(TODAY()),DAY($E63)=DAY(TODAY()))</formula>
    </cfRule>
    <cfRule type="expression" dxfId="55" priority="35" stopIfTrue="1">
      <formula>MONTH($E63)=MONTH(TODAY())</formula>
    </cfRule>
  </conditionalFormatting>
  <conditionalFormatting sqref="J63">
    <cfRule type="expression" dxfId="54" priority="32" stopIfTrue="1">
      <formula>AND(MONTH($E63)=MONTH(TODAY()),DAY($E63)=DAY(TODAY()))</formula>
    </cfRule>
    <cfRule type="expression" dxfId="53" priority="33" stopIfTrue="1">
      <formula>MONTH($E63)=MONTH(TODAY())</formula>
    </cfRule>
  </conditionalFormatting>
  <conditionalFormatting sqref="H64">
    <cfRule type="expression" dxfId="52" priority="30" stopIfTrue="1">
      <formula>AND(MONTH($E64)=MONTH(TODAY()),DAY($E64)=DAY(TODAY()))</formula>
    </cfRule>
    <cfRule type="expression" dxfId="51" priority="31" stopIfTrue="1">
      <formula>MONTH($E64)=MONTH(TODAY())</formula>
    </cfRule>
  </conditionalFormatting>
  <conditionalFormatting sqref="O95">
    <cfRule type="expression" dxfId="50" priority="28" stopIfTrue="1">
      <formula>AND(MONTH($E95)=MONTH(TODAY()),DAY($E95)=DAY(TODAY()))</formula>
    </cfRule>
    <cfRule type="expression" dxfId="49" priority="29" stopIfTrue="1">
      <formula>MONTH($E95)=MONTH(TODAY())</formula>
    </cfRule>
  </conditionalFormatting>
  <conditionalFormatting sqref="N95">
    <cfRule type="expression" dxfId="48" priority="26" stopIfTrue="1">
      <formula>AND(MONTH($E95)=MONTH(TODAY()),DAY($E95)=DAY(TODAY()))</formula>
    </cfRule>
    <cfRule type="expression" dxfId="47" priority="27" stopIfTrue="1">
      <formula>MONTH($E95)=MONTH(TODAY())</formula>
    </cfRule>
  </conditionalFormatting>
  <conditionalFormatting sqref="N95">
    <cfRule type="expression" dxfId="46" priority="24" stopIfTrue="1">
      <formula>AND(MONTH($E95)=MONTH(TODAY()),DAY($E95)=DAY(TODAY()))</formula>
    </cfRule>
    <cfRule type="expression" dxfId="45" priority="25" stopIfTrue="1">
      <formula>MONTH($E95)=MONTH(TODAY())</formula>
    </cfRule>
  </conditionalFormatting>
  <conditionalFormatting sqref="A95 I95:N95 C95:G95">
    <cfRule type="expression" dxfId="44" priority="22" stopIfTrue="1">
      <formula>AND(MONTH($E95)=MONTH(TODAY()),DAY($E95)=DAY(TODAY()))</formula>
    </cfRule>
    <cfRule type="expression" dxfId="43" priority="23" stopIfTrue="1">
      <formula>MONTH($E95)=MONTH(TODAY())</formula>
    </cfRule>
  </conditionalFormatting>
  <conditionalFormatting sqref="H95">
    <cfRule type="expression" dxfId="42" priority="20" stopIfTrue="1">
      <formula>AND(MONTH($E95)=MONTH(TODAY()),DAY($E95)=DAY(TODAY()))</formula>
    </cfRule>
    <cfRule type="expression" dxfId="41" priority="21" stopIfTrue="1">
      <formula>MONTH($E95)=MONTH(TODAY())</formula>
    </cfRule>
  </conditionalFormatting>
  <conditionalFormatting sqref="B95">
    <cfRule type="expression" dxfId="40" priority="17">
      <formula>$P95="ACTIVO"</formula>
    </cfRule>
    <cfRule type="expression" dxfId="39" priority="18">
      <formula>$P95="EVENTUAL"</formula>
    </cfRule>
    <cfRule type="expression" dxfId="38" priority="19">
      <formula>$P95="INACTIVO"</formula>
    </cfRule>
  </conditionalFormatting>
  <conditionalFormatting sqref="B3:B95 B155:B297">
    <cfRule type="expression" dxfId="37" priority="44">
      <formula>$P3="ACTIVO"</formula>
    </cfRule>
    <cfRule type="expression" dxfId="36" priority="45">
      <formula>$P3="EVENTUAL"</formula>
    </cfRule>
    <cfRule type="expression" dxfId="35" priority="46">
      <formula>$P3="INACTIVO"</formula>
    </cfRule>
  </conditionalFormatting>
  <conditionalFormatting sqref="O96:O154">
    <cfRule type="expression" dxfId="34" priority="12" stopIfTrue="1">
      <formula>AND(MONTH($E96)=MONTH(TODAY()),DAY($E96)=DAY(TODAY()))</formula>
    </cfRule>
    <cfRule type="expression" dxfId="33" priority="13" stopIfTrue="1">
      <formula>MONTH($E96)=MONTH(TODAY())</formula>
    </cfRule>
  </conditionalFormatting>
  <conditionalFormatting sqref="N96:N154">
    <cfRule type="expression" dxfId="32" priority="10" stopIfTrue="1">
      <formula>AND(MONTH($E96)=MONTH(TODAY()),DAY($E96)=DAY(TODAY()))</formula>
    </cfRule>
    <cfRule type="expression" dxfId="31" priority="11" stopIfTrue="1">
      <formula>MONTH($E96)=MONTH(TODAY())</formula>
    </cfRule>
  </conditionalFormatting>
  <conditionalFormatting sqref="N96:N154">
    <cfRule type="expression" dxfId="30" priority="8" stopIfTrue="1">
      <formula>AND(MONTH($E96)=MONTH(TODAY()),DAY($E96)=DAY(TODAY()))</formula>
    </cfRule>
    <cfRule type="expression" dxfId="29" priority="9" stopIfTrue="1">
      <formula>MONTH($E96)=MONTH(TODAY())</formula>
    </cfRule>
  </conditionalFormatting>
  <conditionalFormatting sqref="A96:A154 I96:N154 C96:G154">
    <cfRule type="expression" dxfId="28" priority="6" stopIfTrue="1">
      <formula>AND(MONTH($E96)=MONTH(TODAY()),DAY($E96)=DAY(TODAY()))</formula>
    </cfRule>
    <cfRule type="expression" dxfId="27" priority="7" stopIfTrue="1">
      <formula>MONTH($E96)=MONTH(TODAY())</formula>
    </cfRule>
  </conditionalFormatting>
  <conditionalFormatting sqref="H96:H154">
    <cfRule type="expression" dxfId="26" priority="4" stopIfTrue="1">
      <formula>AND(MONTH($E96)=MONTH(TODAY()),DAY($E96)=DAY(TODAY()))</formula>
    </cfRule>
    <cfRule type="expression" dxfId="25" priority="5" stopIfTrue="1">
      <formula>MONTH($E96)=MONTH(TODAY())</formula>
    </cfRule>
  </conditionalFormatting>
  <conditionalFormatting sqref="B96:B154">
    <cfRule type="expression" dxfId="24" priority="1">
      <formula>$P96="ACTIVO"</formula>
    </cfRule>
    <cfRule type="expression" dxfId="23" priority="2">
      <formula>$P96="EVENTUAL"</formula>
    </cfRule>
    <cfRule type="expression" dxfId="22" priority="3">
      <formula>$P96="INACTIVO"</formula>
    </cfRule>
  </conditionalFormatting>
  <conditionalFormatting sqref="B96:B154">
    <cfRule type="expression" dxfId="21" priority="14">
      <formula>$P97="ACTIVO"</formula>
    </cfRule>
    <cfRule type="expression" dxfId="20" priority="15">
      <formula>$P97="EVENTUAL"</formula>
    </cfRule>
    <cfRule type="expression" dxfId="19" priority="16">
      <formula>$P97="INACTIVO"</formula>
    </cfRule>
  </conditionalFormatting>
  <dataValidations disablePrompts="1" count="2">
    <dataValidation type="list" allowBlank="1" showInputMessage="1" showErrorMessage="1" sqref="N3:N95" xr:uid="{00000000-0002-0000-0100-000000000000}">
      <formula1>$AA$4:$AA$6</formula1>
    </dataValidation>
    <dataValidation type="list" allowBlank="1" showInputMessage="1" showErrorMessage="1" sqref="P3:P95" xr:uid="{00000000-0002-0000-0100-000001000000}">
      <formula1>$AD$3:$AD$6</formula1>
    </dataValidation>
  </dataValidations>
  <hyperlinks>
    <hyperlink ref="H28" r:id="rId1" display="gerenciafafarma11@gmail.com" xr:uid="{00000000-0004-0000-0100-000051000000}"/>
    <hyperlink ref="H13" r:id="rId2" display="luisedgardolinares@gmail.com" xr:uid="{00000000-0004-0000-0100-000050000000}"/>
    <hyperlink ref="H86" r:id="rId3" display="luisedgardolinares@gmail.com" xr:uid="{00000000-0004-0000-0100-00004F000000}"/>
    <hyperlink ref="H41" r:id="rId4" display="luisedgardolinares@gmail.com" xr:uid="{00000000-0004-0000-0100-00004E000000}"/>
    <hyperlink ref="H98" r:id="rId5" display="SOLUMEDICAPURE@GMAIL.COM" xr:uid="{00000000-0004-0000-0100-00004D000000}"/>
    <hyperlink ref="H9" r:id="rId6" display="MEDICAEXPRESS2010@GMAIL.COM" xr:uid="{00000000-0004-0000-0100-00004C000000}"/>
    <hyperlink ref="H69" r:id="rId7" display="FARMACIAMONAGAS3@GMAIL.COM" xr:uid="{00000000-0004-0000-0100-00004B000000}"/>
    <hyperlink ref="H8" r:id="rId8" display="FARMAMISTICA@HOTMAIL.COM" xr:uid="{00000000-0004-0000-0100-00004A000000}"/>
    <hyperlink ref="H91" r:id="rId9" display="FARMAVITALS.SFA10819@GMAIL.COM" xr:uid="{00000000-0004-0000-0100-000049000000}"/>
    <hyperlink ref="H3" r:id="rId10" xr:uid="{00000000-0004-0000-0100-000048000000}"/>
    <hyperlink ref="H96" r:id="rId11" display="MULTIFARMALIBERTADOR@HOTMAIL.COM" xr:uid="{00000000-0004-0000-0100-000047000000}"/>
    <hyperlink ref="H10" r:id="rId12" display="COMPRASMED.FARMAVERO@GMAIL.COM" xr:uid="{00000000-0004-0000-0100-000046000000}"/>
    <hyperlink ref="H26" r:id="rId13" display="COMPRAS.FCCLASAMERICAS@GMAIL.COM" xr:uid="{00000000-0004-0000-0100-000045000000}"/>
    <hyperlink ref="H100" r:id="rId14" display="HISAMAK@GMAIL.COM" xr:uid="{00000000-0004-0000-0100-000044000000}"/>
    <hyperlink ref="H20" r:id="rId15" display="FARMACENTERCENTROII@GMAIL.COM" xr:uid="{00000000-0004-0000-0100-000043000000}"/>
    <hyperlink ref="H49" r:id="rId16" display="FARMACIALAGANADERA@GMAIL.COM" xr:uid="{00000000-0004-0000-0100-000042000000}"/>
    <hyperlink ref="H97" r:id="rId17" display="SOCIALMEDICALCA@HOTMAIL.COM" xr:uid="{00000000-0004-0000-0100-000041000000}"/>
    <hyperlink ref="H52" r:id="rId18" display="FLASMERCEDESCAGUA@HOTMAIL.COM" xr:uid="{00000000-0004-0000-0100-000040000000}"/>
    <hyperlink ref="H58" r:id="rId19" display="MITRIDAWAHER@GMAIL.COM" xr:uid="{00000000-0004-0000-0100-00003F000000}"/>
    <hyperlink ref="H25" r:id="rId20" display="FARMACIAAPUREGOLD@HOTMAIL.COM" xr:uid="{00000000-0004-0000-0100-00003E000000}"/>
    <hyperlink ref="H80" r:id="rId21" display="FARMACIASUPERLIDERLOSSAMANES@GMAIL.COM" xr:uid="{00000000-0004-0000-0100-00003D000000}"/>
    <hyperlink ref="H42" r:id="rId22" display="FARMACIASUPERLIDERLOSSAMANES@GMAIL.COM" xr:uid="{00000000-0004-0000-0100-00003C000000}"/>
    <hyperlink ref="H84" r:id="rId23" display="FARMACIASUPERLIDERLOSSAMANES@GMAIL.COM" xr:uid="{00000000-0004-0000-0100-00003B000000}"/>
    <hyperlink ref="H29" r:id="rId24" display="FARMACIACAPITAL02@GMAIL.COM" xr:uid="{00000000-0004-0000-0100-00003A000000}"/>
    <hyperlink ref="H19" r:id="rId25" display="FARMACAGUA@HOTMAIL.COM" xr:uid="{00000000-0004-0000-0100-000039000000}"/>
    <hyperlink ref="H46" r:id="rId26" display="HANNYRUSTTIONI600@GMAIL.COM ?" xr:uid="{00000000-0004-0000-0100-000038000000}"/>
    <hyperlink ref="H16" r:id="rId27" display="FARMAVITALMARACAY@HOTMAIL.COM" xr:uid="{00000000-0004-0000-0100-000037000000}"/>
    <hyperlink ref="H60" r:id="rId28" display="FERNANDO-1601@HOTMAIL.COM" xr:uid="{00000000-0004-0000-0100-000036000000}"/>
    <hyperlink ref="H76" r:id="rId29" display="SANRAFAEL_30@HOTMAIL.COM" xr:uid="{00000000-0004-0000-0100-000035000000}"/>
    <hyperlink ref="H6" r:id="rId30" xr:uid="{00000000-0004-0000-0100-000034000000}"/>
    <hyperlink ref="H7" r:id="rId31" xr:uid="{00000000-0004-0000-0100-000033000000}"/>
    <hyperlink ref="H24" r:id="rId32" display="mailto:losllanos@apure.net" xr:uid="{00000000-0004-0000-0100-000032000000}"/>
    <hyperlink ref="H99" r:id="rId33" display="TUFARMACIATODOSPRESS@GMAIL.COM" xr:uid="{00000000-0004-0000-0100-000031000000}"/>
    <hyperlink ref="H40" r:id="rId34" display="FARMACIAFATIMACA@HOTMAIL.COM" xr:uid="{00000000-0004-0000-0100-000030000000}"/>
    <hyperlink ref="H67" r:id="rId35" display="FARMAMODERNA2016@GMAIL.COM" xr:uid="{00000000-0004-0000-0100-00002F000000}"/>
    <hyperlink ref="H62" r:id="rId36" display="FARMACIAMARINOCAGUA@HOTMAIL.COM" xr:uid="{00000000-0004-0000-0100-00002E000000}"/>
    <hyperlink ref="H39" r:id="rId37" display="COMPRASMED.FARMAVERO@GMAIL.COM" xr:uid="{00000000-0004-0000-0100-00002D000000}"/>
    <hyperlink ref="H61" r:id="rId38" display="FARMACIAMARIANIEVES66CA@GMAIL.COM" xr:uid="{00000000-0004-0000-0100-00002C000000}"/>
    <hyperlink ref="H73" r:id="rId39" display="ALFARORAMON_388@HOTMAIL.COM" xr:uid="{00000000-0004-0000-0100-00002B000000}"/>
    <hyperlink ref="H55" r:id="rId40" display="paolatorres801@gmail.com" xr:uid="{00000000-0004-0000-0100-00002A000000}"/>
    <hyperlink ref="H85" r:id="rId41" display="FARMAVITALUNION@HOTMAIL.COM" xr:uid="{00000000-0004-0000-0100-000029000000}"/>
    <hyperlink ref="H34" r:id="rId42" display="FARMACIA911FDI@OUTLOOK.COM" xr:uid="{00000000-0004-0000-0100-000028000000}"/>
    <hyperlink ref="H74" r:id="rId43" display="FARMACIASANPEDROCA19@GMAIL.COM" xr:uid="{00000000-0004-0000-0100-000027000000}"/>
    <hyperlink ref="H17" r:id="rId44" display="FAR.ADRIATICA@HOTMAIL.COM" xr:uid="{00000000-0004-0000-0100-000026000000}"/>
    <hyperlink ref="H36" r:id="rId45" display="COMPRAS.FARMACIAELSOL@GMAIL.COM" xr:uid="{00000000-0004-0000-0100-000025000000}"/>
    <hyperlink ref="H43" r:id="rId46" display="lippaclaudia@gmail.com" xr:uid="{00000000-0004-0000-0100-000024000000}"/>
    <hyperlink ref="H93" r:id="rId47" display="FARMACIA.EMAUS@GMAIL.COM" xr:uid="{00000000-0004-0000-0100-000023000000}"/>
    <hyperlink ref="H18" r:id="rId48" display="FARMAVITAL002@HOTMAIL.COM" xr:uid="{00000000-0004-0000-0100-000022000000}"/>
    <hyperlink ref="H37" r:id="rId49" display="FARMACIAELSOL2@GMAIL.COM" xr:uid="{00000000-0004-0000-0100-000021000000}"/>
    <hyperlink ref="H50" r:id="rId50" display="MARIAMATUTE1@GMAIL.COM" xr:uid="{00000000-0004-0000-0100-000020000000}"/>
    <hyperlink ref="H31" r:id="rId51" display="lafarmacoromoto@gmail.com" xr:uid="{00000000-0004-0000-0100-00001F000000}"/>
    <hyperlink ref="H27" r:id="rId52" display="MARACAYPLAZA.COMPRAS@GMAIL.COM" xr:uid="{00000000-0004-0000-0100-00001E000000}"/>
    <hyperlink ref="H53" r:id="rId53" display="SAASLIDER.ELLIMON@GMAIL.COM" xr:uid="{00000000-0004-0000-0100-00001D000000}"/>
    <hyperlink ref="H59" r:id="rId54" display="SANTARITAADM9@GMAIL.COM" xr:uid="{00000000-0004-0000-0100-00001C000000}"/>
    <hyperlink ref="H77" r:id="rId55" display="SANTARITAADM9@GMAIL.COM" xr:uid="{00000000-0004-0000-0100-00001B000000}"/>
    <hyperlink ref="H78" r:id="rId56" display="SANTARITAADM9@GMAIL.COM" xr:uid="{00000000-0004-0000-0100-00001A000000}"/>
    <hyperlink ref="H57" r:id="rId57" display="mdla.hu@gmail.com" xr:uid="{00000000-0004-0000-0100-000019000000}"/>
    <hyperlink ref="H72" r:id="rId58" display="JUANMEDINAJM5000@GMAIL.COM" xr:uid="{00000000-0004-0000-0100-000018000000}"/>
    <hyperlink ref="H30" r:id="rId59" display="FARMACIACARABOBO2@GMAIL.COM" xr:uid="{00000000-0004-0000-0100-000017000000}"/>
    <hyperlink ref="H71" r:id="rId60" display="gerenciafafarma11@gmail.com" xr:uid="{00000000-0004-0000-0100-000016000000}"/>
    <hyperlink ref="H47" r:id="rId61" display="gerenciafafarma11@gmail.com" xr:uid="{00000000-0004-0000-0100-000015000000}"/>
    <hyperlink ref="H56" r:id="rId62" display="compras.loselementos2@gmail.com" xr:uid="{00000000-0004-0000-0100-000014000000}"/>
    <hyperlink ref="H15" r:id="rId63" display="luisedgardolinares@gmail.com" xr:uid="{00000000-0004-0000-0100-000013000000}"/>
    <hyperlink ref="H38" r:id="rId64" display="farmaciafarmacentro@yahoo.com" xr:uid="{00000000-0004-0000-0100-000012000000}"/>
    <hyperlink ref="H5" r:id="rId65" xr:uid="{00000000-0004-0000-0100-000011000000}"/>
    <hyperlink ref="H90" r:id="rId66" display="farmasurcompras@gmail.com" xr:uid="{00000000-0004-0000-0100-000010000000}"/>
    <hyperlink ref="H54" r:id="rId67" display="farmachaguas@gmail.com " xr:uid="{00000000-0004-0000-0100-00000F000000}"/>
    <hyperlink ref="H51" r:id="rId68" display="farm.margarita@gmail.com " xr:uid="{00000000-0004-0000-0100-00000E000000}"/>
    <hyperlink ref="H65" r:id="rId69" display="farmaciamatiyure26@hotmail.com " xr:uid="{00000000-0004-0000-0100-00000D000000}"/>
    <hyperlink ref="H11" r:id="rId70" display="disaragua.dulce@gmail.com" xr:uid="{00000000-0004-0000-0100-00000C000000}"/>
    <hyperlink ref="H94" r:id="rId71" display="administracionsjp@farmaingenio.com " xr:uid="{00000000-0004-0000-0100-00000B000000}"/>
    <hyperlink ref="H66" r:id="rId72" display="miguelvalderrama45@gmail.com" xr:uid="{00000000-0004-0000-0100-00000A000000}"/>
    <hyperlink ref="H48" r:id="rId73" display="falafeca@gmail.com" xr:uid="{00000000-0004-0000-0100-000009000000}"/>
    <hyperlink ref="H32" r:id="rId74" display="marincoromoto614@gmail.com" xr:uid="{00000000-0004-0000-0100-000008000000}"/>
    <hyperlink ref="H68" r:id="rId75" display="farmaciamonagas2@gmail.com" xr:uid="{00000000-0004-0000-0100-000007000000}"/>
    <hyperlink ref="H70" r:id="rId76" display="farmaciamonagasca@hotmail.com " xr:uid="{00000000-0004-0000-0100-000006000000}"/>
    <hyperlink ref="H92" r:id="rId77" display="gerenciafafarma11@gmail.com" xr:uid="{00000000-0004-0000-0100-000005000000}"/>
    <hyperlink ref="H22" r:id="rId78" display="gerencia12farma11@gmail.com" xr:uid="{00000000-0004-0000-0100-000004000000}"/>
    <hyperlink ref="H21" r:id="rId79" display="gerencia1111farma11@gmail.com" xr:uid="{00000000-0004-0000-0100-000003000000}"/>
    <hyperlink ref="H14" r:id="rId80" display="gerenciafhcfarma11@gmail.com" xr:uid="{00000000-0004-0000-0100-000002000000}"/>
    <hyperlink ref="H95" r:id="rId81" display="anycogas@hotmail. com" xr:uid="{00000000-0004-0000-0100-000001000000}"/>
    <hyperlink ref="H45" r:id="rId82" display="ginadifrisco@gmail. com" xr:uid="{00000000-0004-0000-0100-000000000000}"/>
  </hyperlinks>
  <pageMargins left="0.7" right="0.7" top="0.75" bottom="0.75" header="0.3" footer="0.3"/>
  <tableParts count="1">
    <tablePart r:id="rId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PEDIDO (1)</vt:lpstr>
      <vt:lpstr>MAESTRO DE CLIENTES</vt:lpstr>
      <vt:lpstr>'PEDIDO (1)'!Área_de_impresión</vt:lpstr>
      <vt:lpstr>CondicionPago</vt:lpstr>
      <vt:lpstr>formadepago</vt:lpstr>
      <vt:lpstr>NombreCliente</vt:lpstr>
      <vt:lpstr>NombreDeCliente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Rutilio alvarez</dc:creator>
  <cp:lastModifiedBy>Usuario de Windows</cp:lastModifiedBy>
  <cp:lastPrinted>2019-07-05T00:21:20Z</cp:lastPrinted>
  <dcterms:created xsi:type="dcterms:W3CDTF">2017-06-28T04:06:57Z</dcterms:created>
  <dcterms:modified xsi:type="dcterms:W3CDTF">2022-05-13T00:57:47Z</dcterms:modified>
</cp:coreProperties>
</file>