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consum" sheetId="1" r:id="rId1"/>
    <sheet name="investment" sheetId="2" r:id="rId2"/>
    <sheet name="inflation" sheetId="5" r:id="rId3"/>
    <sheet name="ROBOR" sheetId="6" r:id="rId4"/>
    <sheet name="house price" sheetId="4" r:id="rId5"/>
    <sheet name="wage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2" i="5"/>
  <c r="J2" i="5"/>
  <c r="D318" i="5"/>
  <c r="D315" i="5"/>
  <c r="D312" i="5"/>
  <c r="D309" i="5"/>
  <c r="D306" i="5"/>
  <c r="D303" i="5"/>
  <c r="D300" i="5"/>
  <c r="D297" i="5"/>
  <c r="D294" i="5"/>
  <c r="D291" i="5"/>
  <c r="D288" i="5"/>
  <c r="D285" i="5"/>
  <c r="D282" i="5"/>
  <c r="D279" i="5"/>
  <c r="D276" i="5"/>
  <c r="D273" i="5"/>
  <c r="D270" i="5"/>
  <c r="D267" i="5"/>
  <c r="D264" i="5"/>
  <c r="D261" i="5"/>
  <c r="D258" i="5"/>
  <c r="D255" i="5"/>
  <c r="D252" i="5"/>
  <c r="D249" i="5"/>
  <c r="D246" i="5"/>
  <c r="D243" i="5"/>
  <c r="D240" i="5"/>
  <c r="D237" i="5"/>
  <c r="D234" i="5"/>
  <c r="D231" i="5"/>
  <c r="D228" i="5"/>
  <c r="D225" i="5"/>
  <c r="D222" i="5"/>
  <c r="D219" i="5"/>
  <c r="D216" i="5"/>
  <c r="D213" i="5"/>
  <c r="D210" i="5"/>
  <c r="D207" i="5"/>
  <c r="D204" i="5"/>
  <c r="D201" i="5"/>
  <c r="D198" i="5"/>
  <c r="D195" i="5"/>
  <c r="D192" i="5"/>
  <c r="D189" i="5"/>
  <c r="D186" i="5"/>
  <c r="D183" i="5"/>
  <c r="D180" i="5"/>
  <c r="D177" i="5"/>
  <c r="D174" i="5"/>
  <c r="D171" i="5"/>
  <c r="D168" i="5"/>
  <c r="D165" i="5"/>
  <c r="D162" i="5"/>
  <c r="D159" i="5"/>
  <c r="D156" i="5"/>
  <c r="D153" i="5"/>
  <c r="D150" i="5"/>
  <c r="D147" i="5"/>
  <c r="D144" i="5"/>
  <c r="D141" i="5"/>
  <c r="D138" i="5"/>
  <c r="D135" i="5"/>
  <c r="D132" i="5"/>
  <c r="D129" i="5"/>
  <c r="D126" i="5"/>
  <c r="D123" i="5"/>
  <c r="D120" i="5"/>
  <c r="D117" i="5"/>
  <c r="D114" i="5"/>
  <c r="D111" i="5"/>
  <c r="D108" i="5"/>
  <c r="D105" i="5"/>
  <c r="D102" i="5"/>
  <c r="D99" i="5"/>
  <c r="D96" i="5"/>
  <c r="D93" i="5"/>
  <c r="D90" i="5"/>
  <c r="D87" i="5"/>
  <c r="D84" i="5"/>
  <c r="D81" i="5"/>
  <c r="D78" i="5"/>
  <c r="D75" i="5"/>
  <c r="D72" i="5"/>
  <c r="D69" i="5"/>
  <c r="D66" i="5"/>
  <c r="D63" i="5"/>
  <c r="D60" i="5"/>
  <c r="D57" i="5"/>
  <c r="D54" i="5"/>
  <c r="D51" i="5"/>
  <c r="D48" i="5"/>
  <c r="D45" i="5"/>
  <c r="D42" i="5"/>
  <c r="D39" i="5"/>
  <c r="D36" i="5"/>
  <c r="D33" i="5"/>
  <c r="D30" i="5"/>
  <c r="D27" i="5"/>
  <c r="D24" i="5"/>
  <c r="D21" i="5"/>
  <c r="D18" i="5"/>
  <c r="D15" i="5"/>
  <c r="D12" i="5"/>
  <c r="D9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<sst xmlns="http://schemas.openxmlformats.org/spreadsheetml/2006/main" count="1560" uniqueCount="546">
  <si>
    <t>UNIT</t>
  </si>
  <si>
    <t>Chain linked volumes (2010), million euro</t>
  </si>
  <si>
    <t>S_ADJ</t>
  </si>
  <si>
    <t>Seasonally and calendar adjusted data</t>
  </si>
  <si>
    <t>NA_ITEM</t>
  </si>
  <si>
    <t>Household and NPISH final consumption expenditure</t>
  </si>
  <si>
    <t>GEO/TIME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</si>
  <si>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</si>
  <si>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</si>
  <si>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</si>
  <si>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</si>
  <si>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</si>
  <si>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</si>
  <si>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</si>
  <si>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</si>
  <si>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</si>
  <si>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</si>
  <si>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</si>
  <si>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</si>
  <si>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</si>
  <si>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</si>
  <si>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</si>
  <si>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</si>
  <si>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</si>
  <si>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</si>
  <si>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</si>
  <si>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</si>
  <si>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</si>
  <si>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</si>
  <si>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</si>
  <si>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</si>
  <si>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</si>
  <si>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</si>
  <si>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</si>
  <si>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</si>
  <si>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</si>
  <si>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</si>
  <si>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</si>
  <si>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</si>
  <si>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</si>
  <si>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</si>
  <si>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</si>
  <si>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</si>
  <si>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</si>
  <si>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</si>
  <si>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</si>
  <si>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</si>
  <si>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</si>
  <si>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</si>
  <si>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</si>
  <si>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</si>
  <si>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</si>
  <si>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</si>
  <si>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</si>
  <si>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</si>
  <si>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</si>
  <si>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</si>
  <si>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</si>
  <si>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</si>
  <si>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</si>
  <si>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</si>
  <si>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</si>
  <si>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</si>
  <si>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</si>
  <si>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</si>
  <si>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</si>
  <si>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</si>
  <si>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</si>
  <si>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</si>
  <si>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</si>
  <si>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</si>
  <si>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</si>
  <si>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</si>
  <si>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</si>
  <si>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</si>
  <si>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</si>
  <si>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</si>
  <si>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</si>
  <si>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</si>
  <si>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</si>
  <si>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</si>
  <si>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</si>
  <si>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</si>
  <si>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</si>
  <si>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</si>
  <si>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</si>
  <si>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</si>
  <si>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</si>
  <si>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</si>
  <si>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</si>
  <si>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</si>
  <si>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</si>
  <si>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</si>
  <si>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</si>
  <si>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</si>
  <si>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</si>
  <si>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</si>
  <si>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</si>
  <si>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</si>
  <si>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</si>
  <si>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</si>
  <si>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</si>
  <si>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</si>
  <si>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</si>
  <si>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</si>
  <si>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</si>
  <si>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</si>
  <si>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</si>
  <si>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</si>
  <si>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</si>
  <si>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</si>
  <si>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</si>
  <si>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</si>
  <si>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</si>
  <si>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</si>
  <si>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</si>
  <si>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</si>
  <si>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</si>
  <si>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</si>
  <si>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</si>
  <si>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</si>
  <si>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</si>
  <si>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</si>
  <si>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</si>
  <si>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</si>
  <si>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</si>
  <si>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</si>
  <si>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</si>
  <si>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</si>
  <si>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</si>
  <si>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</si>
  <si>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</si>
  <si>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</si>
  <si>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</si>
  <si>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</si>
  <si>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</si>
  <si>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</si>
  <si>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</si>
  <si>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</si>
  <si>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</si>
  <si>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</si>
  <si>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</si>
  <si>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</si>
  <si>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</si>
  <si>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</si>
  <si>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</si>
  <si>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</si>
  <si>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</si>
  <si>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</si>
  <si>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</si>
  <si>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</si>
  <si>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</si>
  <si>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</si>
  <si>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</si>
  <si>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</si>
  <si>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</si>
  <si>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</si>
  <si>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</si>
  <si>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</si>
  <si>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</si>
  <si>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</si>
  <si>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</si>
  <si>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</si>
  <si>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</si>
  <si>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</si>
  <si>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</si>
  <si>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</si>
  <si>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</si>
  <si>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</si>
  <si>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</si>
  <si>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</si>
  <si>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</si>
  <si>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</si>
  <si>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</si>
  <si>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</si>
  <si>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</si>
  <si>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</si>
  <si>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</si>
  <si>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</si>
  <si>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</si>
  <si>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</si>
  <si>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</si>
  <si>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</si>
  <si>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</si>
  <si>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</si>
  <si>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</si>
  <si>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</si>
  <si>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</si>
  <si>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</si>
  <si>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</si>
  <si>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</si>
  <si>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</si>
  <si>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</si>
  <si>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</si>
  <si>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</si>
  <si>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</si>
  <si>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Romania</t>
  </si>
  <si>
    <t>:</t>
  </si>
  <si>
    <t>Timp</t>
  </si>
  <si>
    <t>consum</t>
  </si>
  <si>
    <t>ln(consum(</t>
  </si>
  <si>
    <t>ln(deviatie de la trend)</t>
  </si>
  <si>
    <t>Gross fixed capital formation</t>
  </si>
  <si>
    <t>investitii</t>
  </si>
  <si>
    <t>ln(investitii)</t>
  </si>
  <si>
    <t>ln(deviatie de la trend investitii</t>
  </si>
  <si>
    <t>NACE_R2</t>
  </si>
  <si>
    <t>Business economy</t>
  </si>
  <si>
    <t>LCSTRUCT</t>
  </si>
  <si>
    <t>Wages and salaries (total)</t>
  </si>
  <si>
    <t>Percentage change compared to same period in previous year</t>
  </si>
  <si>
    <t>Medie</t>
  </si>
  <si>
    <t>wage inflation</t>
  </si>
  <si>
    <t>Deviatie de la medie</t>
  </si>
  <si>
    <t>2.1. Indicele prețurilor imobilelor rezidențiale (pentru toată țara)</t>
  </si>
  <si>
    <t>indice</t>
  </si>
  <si>
    <t>Sursa: INS</t>
  </si>
  <si>
    <t>house price</t>
  </si>
  <si>
    <t>ln(house price)</t>
  </si>
  <si>
    <t>ln deviatie trend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</si>
  <si>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</si>
  <si>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</si>
  <si>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</si>
  <si>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</si>
  <si>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</si>
  <si>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</si>
  <si>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</si>
  <si>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</si>
  <si>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</si>
  <si>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</si>
  <si>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</si>
  <si>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</si>
  <si>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All-items HICP</t>
  </si>
  <si>
    <t>Index, 2015=100</t>
  </si>
  <si>
    <t>1996M01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</si>
  <si>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</si>
  <si>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</si>
  <si>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</si>
  <si>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</si>
  <si>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</si>
  <si>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</si>
  <si>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</si>
  <si>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</si>
  <si>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</si>
  <si>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</si>
  <si>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</si>
  <si>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</si>
  <si>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</si>
  <si>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</si>
  <si>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</si>
  <si>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</si>
  <si>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</si>
  <si>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</si>
  <si>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</si>
  <si>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</si>
  <si>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</si>
  <si>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</si>
  <si>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</si>
  <si>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</si>
  <si>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</si>
  <si>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</si>
  <si>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</si>
  <si>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</si>
  <si>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</si>
  <si>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</si>
  <si>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</si>
  <si>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</si>
  <si>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</si>
  <si>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</si>
  <si>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</si>
  <si>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</si>
  <si>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</si>
  <si>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</si>
  <si>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</si>
  <si>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</si>
  <si>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</si>
  <si>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</si>
  <si>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</si>
  <si>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</si>
  <si>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</si>
  <si>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</si>
  <si>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</si>
  <si>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</si>
  <si>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</si>
  <si>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</si>
  <si>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</si>
  <si>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</si>
  <si>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</si>
  <si>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</si>
  <si>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</si>
  <si>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</si>
  <si>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</si>
  <si>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</si>
  <si>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</si>
  <si>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</si>
  <si>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</si>
  <si>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</si>
  <si>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</si>
  <si>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</si>
  <si>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</si>
  <si>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</si>
  <si>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</si>
  <si>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</si>
  <si>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</si>
  <si>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</si>
  <si>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</si>
  <si>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</si>
  <si>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</si>
  <si>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</si>
  <si>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</si>
  <si>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</si>
  <si>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</si>
  <si>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</si>
  <si>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</si>
  <si>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</si>
  <si>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</si>
  <si>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</si>
  <si>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</si>
  <si>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</si>
  <si>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</si>
  <si>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</si>
  <si>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</si>
  <si>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</si>
  <si>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</si>
  <si>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</si>
  <si>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</si>
  <si>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</si>
  <si>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</si>
  <si>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</si>
  <si>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</si>
  <si>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</si>
  <si>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</si>
  <si>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</si>
  <si>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</si>
  <si>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</si>
  <si>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</si>
  <si>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</si>
  <si>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</si>
  <si>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</si>
  <si>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</si>
  <si>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</si>
  <si>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</si>
  <si>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</si>
  <si>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</si>
  <si>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</si>
  <si>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</si>
  <si>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</si>
  <si>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</si>
  <si>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</si>
  <si>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</si>
  <si>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</si>
  <si>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</si>
  <si>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</si>
  <si>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</si>
  <si>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</si>
  <si>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</si>
  <si>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</si>
  <si>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</si>
  <si>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</si>
  <si>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</si>
  <si>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</si>
  <si>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</si>
  <si>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</si>
  <si>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</si>
  <si>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</si>
  <si>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</si>
  <si>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</si>
  <si>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</si>
  <si>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</si>
  <si>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</si>
  <si>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</si>
  <si>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</si>
  <si>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</si>
  <si>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</si>
  <si>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</si>
  <si>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</si>
  <si>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</si>
  <si>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</si>
  <si>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</si>
  <si>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</si>
  <si>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</si>
  <si>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</si>
  <si>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</si>
  <si>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</si>
  <si>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</si>
  <si>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</si>
  <si>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</si>
  <si>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</si>
  <si>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</si>
  <si>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</si>
  <si>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</si>
  <si>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</si>
  <si>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</si>
  <si>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</si>
  <si>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</si>
  <si>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</si>
  <si>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</si>
  <si>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</si>
  <si>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</si>
  <si>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</si>
  <si>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</si>
  <si>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</si>
  <si>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</si>
  <si>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</si>
  <si>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</si>
  <si>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</si>
  <si>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</si>
  <si>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</si>
  <si>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</si>
  <si>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</si>
  <si>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</si>
  <si>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</si>
  <si>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</si>
  <si>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</si>
  <si>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</si>
  <si>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</si>
  <si>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</si>
  <si>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</si>
  <si>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</si>
  <si>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</si>
  <si>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</si>
  <si>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</si>
  <si>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</si>
  <si>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</si>
  <si>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</si>
  <si>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</si>
  <si>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</si>
  <si>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</si>
  <si>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</si>
  <si>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</si>
  <si>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</si>
  <si>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</si>
  <si>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</si>
  <si>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</si>
  <si>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</si>
  <si>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</si>
  <si>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</si>
  <si>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</si>
  <si>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</si>
  <si>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</si>
  <si>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</si>
  <si>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</si>
  <si>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</si>
  <si>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</si>
  <si>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</si>
  <si>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</si>
  <si>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</si>
  <si>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</si>
  <si>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</si>
  <si>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</si>
  <si>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</si>
  <si>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</si>
  <si>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</si>
  <si>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</si>
  <si>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</si>
  <si>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</si>
  <si>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</si>
  <si>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</si>
  <si>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</si>
  <si>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</si>
  <si>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</si>
  <si>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</si>
  <si>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</si>
  <si>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</si>
  <si>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</si>
  <si>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</si>
  <si>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</si>
  <si>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</si>
  <si>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</si>
  <si>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</si>
  <si>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</si>
  <si>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</si>
  <si>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</si>
  <si>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</si>
  <si>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</si>
  <si>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</si>
  <si>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</si>
  <si>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</si>
  <si>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</si>
  <si>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</si>
  <si>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</si>
  <si>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</si>
  <si>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</si>
  <si>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</si>
  <si>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</si>
  <si>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</si>
  <si>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</si>
  <si>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</si>
  <si>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</si>
  <si>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</si>
  <si>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</si>
  <si>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</si>
  <si>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</si>
  <si>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</si>
  <si>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</si>
  <si>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</si>
  <si>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</si>
  <si>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</si>
  <si>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</si>
  <si>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</si>
  <si>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</si>
  <si>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</si>
  <si>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</si>
  <si>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</si>
  <si>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</si>
  <si>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</si>
  <si>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</si>
  <si>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</si>
  <si>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</si>
  <si>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</si>
  <si>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</si>
  <si>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</si>
  <si>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</si>
  <si>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</si>
  <si>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</si>
  <si>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</si>
  <si>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</si>
  <si>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</si>
  <si>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</si>
  <si>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</si>
  <si>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</si>
  <si>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</si>
  <si>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</si>
  <si>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</si>
  <si>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</si>
  <si>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</si>
  <si>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</si>
  <si>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</si>
  <si>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</si>
  <si>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</si>
  <si>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</si>
  <si>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</si>
  <si>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</si>
  <si>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</si>
  <si>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</si>
  <si>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</si>
  <si>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</si>
  <si>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</si>
  <si>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quarterly change HICP</t>
  </si>
  <si>
    <t>media</t>
  </si>
  <si>
    <t>deviatie de la medie</t>
  </si>
  <si>
    <t>-</t>
  </si>
  <si>
    <t>ROBOR O/N</t>
  </si>
  <si>
    <t>ROBOR 3M</t>
  </si>
  <si>
    <t>ROBOR 6M</t>
  </si>
  <si>
    <t>ROBOR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</si>
</sst>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#,##0.0"/>
    <numFmt numFmtId="170" formatCode="[$-409]mmm\-yy;@"/>
    <numFmt numFmtId="175" formatCode="#,##0.00;\-#,##0.00;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charset val="238"/>
    </font>
    <font>
      <sz val="10"/>
      <name val="Arial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sz val="1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3" fillId="0" borderId="0"/>
  </cellStyleXfs>
  <cellXfs count="145">
    <xf numFmtId="0" fontId="0" fillId="0" borderId="0" xfId="0"/>
    <xf numFmtId="0" fontId="3" fillId="0" borderId="0" xfId="2" applyNumberFormat="1" applyFont="1" applyFill="1" applyBorder="1" applyAlignment="1"/>
    <xf numFmtId="169" fontId="0" fillId="0" borderId="0" xfId="0" applyNumberFormat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169" fontId="3" fillId="0" borderId="1" xfId="2" applyNumberFormat="1" applyFont="1" applyFill="1" applyBorder="1" applyAlignment="1"/>
    <xf numFmtId="0" fontId="3" fillId="0" borderId="0" xfId="2" applyNumberFormat="1" applyFont="1" applyFill="1" applyBorder="1" applyAlignment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169" fontId="3" fillId="0" borderId="1" xfId="2" applyNumberFormat="1" applyFont="1" applyFill="1" applyBorder="1" applyAlignment="1"/>
    <xf numFmtId="0" fontId="3" fillId="0" borderId="0" xfId="2" applyNumberFormat="1" applyFont="1" applyFill="1" applyBorder="1" applyAlignment="1"/>
    <xf numFmtId="0" fontId="3" fillId="2" borderId="1" xfId="2" applyNumberFormat="1" applyFont="1" applyFill="1" applyBorder="1" applyAlignment="1"/>
    <xf numFmtId="169" fontId="3" fillId="0" borderId="1" xfId="2" applyNumberFormat="1" applyFont="1" applyFill="1" applyBorder="1" applyAlignment="1"/>
    <xf numFmtId="0" fontId="3" fillId="2" borderId="1" xfId="2" applyNumberFormat="1" applyFont="1" applyFill="1" applyBorder="1" applyAlignment="1"/>
    <xf numFmtId="0" fontId="3" fillId="0" borderId="1" xfId="2" applyNumberFormat="1" applyFont="1" applyFill="1" applyBorder="1" applyAlignment="1"/>
    <xf numFmtId="169" fontId="3" fillId="0" borderId="1" xfId="2" applyNumberFormat="1" applyFont="1" applyFill="1" applyBorder="1" applyAlignment="1"/>
    <xf numFmtId="0" fontId="3" fillId="0" borderId="0" xfId="2" applyNumberFormat="1" applyFont="1" applyFill="1" applyBorder="1" applyAlignment="1"/>
    <xf numFmtId="0" fontId="3" fillId="2" borderId="1" xfId="2" applyNumberFormat="1" applyFont="1" applyFill="1" applyBorder="1" applyAlignment="1"/>
    <xf numFmtId="43" fontId="4" fillId="3" borderId="0" xfId="1" applyFont="1" applyFill="1" applyBorder="1" applyAlignment="1">
      <alignment horizontal="center" vertical="center" wrapText="1"/>
    </xf>
    <xf numFmtId="170" fontId="4" fillId="3" borderId="0" xfId="3" applyNumberFormat="1" applyFont="1" applyFill="1" applyBorder="1"/>
    <xf numFmtId="43" fontId="4" fillId="3" borderId="0" xfId="1" applyFont="1" applyFill="1" applyBorder="1" applyAlignment="1">
      <alignment horizontal="center"/>
    </xf>
    <xf numFmtId="43" fontId="4" fillId="3" borderId="0" xfId="1" applyFont="1" applyFill="1" applyAlignment="1">
      <alignment horizontal="center"/>
    </xf>
    <xf numFmtId="43" fontId="4" fillId="3" borderId="0" xfId="1" applyFont="1" applyFill="1" applyBorder="1" applyAlignment="1">
      <alignment horizontal="center" vertical="center"/>
    </xf>
    <xf numFmtId="43" fontId="5" fillId="3" borderId="0" xfId="1" applyFont="1" applyFill="1" applyBorder="1" applyAlignment="1">
      <alignment horizontal="center" vertical="center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0" fontId="3" fillId="0" borderId="0" xfId="4" applyAlignment="1">
      <alignment horizontal="right"/>
    </xf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  <xf numFmtId="175" fontId="7" fillId="0" borderId="0" xfId="4" applyNumberFormat="1" applyFont="1"/>
  </cellXfs>
  <cellStyles count="5">
    <cellStyle name="Comma" xfId="1" builtinId="3"/>
    <cellStyle name="Normal" xfId="0" builtinId="0"/>
    <cellStyle name="Normal 2" xfId="2"/>
    <cellStyle name="Normal 2 3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consum!$I$2:$I$109</c:f>
              <c:numCache>
                <c:formatCode>#,##0.0</c:formatCode>
                <c:ptCount val="108"/>
                <c:pt idx="0">
                  <c:v>8854.4</c:v>
                </c:pt>
                <c:pt idx="1">
                  <c:v>9486.7000000000007</c:v>
                </c:pt>
                <c:pt idx="2">
                  <c:v>10105.4</c:v>
                </c:pt>
                <c:pt idx="3">
                  <c:v>9722.6</c:v>
                </c:pt>
                <c:pt idx="4">
                  <c:v>9888.5</c:v>
                </c:pt>
                <c:pt idx="5">
                  <c:v>10187.4</c:v>
                </c:pt>
                <c:pt idx="6">
                  <c:v>10518.6</c:v>
                </c:pt>
                <c:pt idx="7">
                  <c:v>10490.8</c:v>
                </c:pt>
                <c:pt idx="8">
                  <c:v>10060.799999999999</c:v>
                </c:pt>
                <c:pt idx="9">
                  <c:v>10015.5</c:v>
                </c:pt>
                <c:pt idx="10">
                  <c:v>9775.4</c:v>
                </c:pt>
                <c:pt idx="11">
                  <c:v>9639.7000000000007</c:v>
                </c:pt>
                <c:pt idx="12">
                  <c:v>10365.4</c:v>
                </c:pt>
                <c:pt idx="13">
                  <c:v>10513.3</c:v>
                </c:pt>
                <c:pt idx="14">
                  <c:v>10319.9</c:v>
                </c:pt>
                <c:pt idx="15">
                  <c:v>10453.9</c:v>
                </c:pt>
                <c:pt idx="16">
                  <c:v>10146.6</c:v>
                </c:pt>
                <c:pt idx="17">
                  <c:v>9792.1</c:v>
                </c:pt>
                <c:pt idx="18">
                  <c:v>10068.4</c:v>
                </c:pt>
                <c:pt idx="19">
                  <c:v>9902.5</c:v>
                </c:pt>
                <c:pt idx="20">
                  <c:v>9736.1</c:v>
                </c:pt>
                <c:pt idx="21">
                  <c:v>9893.7999999999993</c:v>
                </c:pt>
                <c:pt idx="22">
                  <c:v>10260.5</c:v>
                </c:pt>
                <c:pt idx="23">
                  <c:v>10355.1</c:v>
                </c:pt>
                <c:pt idx="24">
                  <c:v>10495.3</c:v>
                </c:pt>
                <c:pt idx="25">
                  <c:v>10824.8</c:v>
                </c:pt>
                <c:pt idx="26">
                  <c:v>10892</c:v>
                </c:pt>
                <c:pt idx="27">
                  <c:v>11398.7</c:v>
                </c:pt>
                <c:pt idx="28">
                  <c:v>11497</c:v>
                </c:pt>
                <c:pt idx="29">
                  <c:v>11393.9</c:v>
                </c:pt>
                <c:pt idx="30">
                  <c:v>11681.1</c:v>
                </c:pt>
                <c:pt idx="31">
                  <c:v>12240.4</c:v>
                </c:pt>
                <c:pt idx="32">
                  <c:v>12160.9</c:v>
                </c:pt>
                <c:pt idx="33">
                  <c:v>12506.8</c:v>
                </c:pt>
                <c:pt idx="34">
                  <c:v>12847</c:v>
                </c:pt>
                <c:pt idx="35">
                  <c:v>13235.9</c:v>
                </c:pt>
                <c:pt idx="36">
                  <c:v>13908.3</c:v>
                </c:pt>
                <c:pt idx="37">
                  <c:v>14261.2</c:v>
                </c:pt>
                <c:pt idx="38">
                  <c:v>15107.5</c:v>
                </c:pt>
                <c:pt idx="39">
                  <c:v>15475.5</c:v>
                </c:pt>
                <c:pt idx="40">
                  <c:v>15736.9</c:v>
                </c:pt>
                <c:pt idx="41">
                  <c:v>16154.2</c:v>
                </c:pt>
                <c:pt idx="42">
                  <c:v>16287.8</c:v>
                </c:pt>
                <c:pt idx="43">
                  <c:v>17266.7</c:v>
                </c:pt>
                <c:pt idx="44">
                  <c:v>17177.7</c:v>
                </c:pt>
                <c:pt idx="45">
                  <c:v>17925.2</c:v>
                </c:pt>
                <c:pt idx="46">
                  <c:v>18145.2</c:v>
                </c:pt>
                <c:pt idx="47">
                  <c:v>18941.400000000001</c:v>
                </c:pt>
                <c:pt idx="48">
                  <c:v>20035.8</c:v>
                </c:pt>
                <c:pt idx="49">
                  <c:v>20226.3</c:v>
                </c:pt>
                <c:pt idx="50">
                  <c:v>20497.3</c:v>
                </c:pt>
                <c:pt idx="51">
                  <c:v>21529.599999999999</c:v>
                </c:pt>
                <c:pt idx="52">
                  <c:v>22609.1</c:v>
                </c:pt>
                <c:pt idx="53">
                  <c:v>22724.6</c:v>
                </c:pt>
                <c:pt idx="54">
                  <c:v>23027.7</c:v>
                </c:pt>
                <c:pt idx="55">
                  <c:v>21725.3</c:v>
                </c:pt>
                <c:pt idx="56">
                  <c:v>20799.3</c:v>
                </c:pt>
                <c:pt idx="57">
                  <c:v>21030.1</c:v>
                </c:pt>
                <c:pt idx="58">
                  <c:v>20953.3</c:v>
                </c:pt>
                <c:pt idx="59">
                  <c:v>21351</c:v>
                </c:pt>
                <c:pt idx="60">
                  <c:v>20537.2</c:v>
                </c:pt>
                <c:pt idx="61">
                  <c:v>20105.2</c:v>
                </c:pt>
                <c:pt idx="62">
                  <c:v>19663</c:v>
                </c:pt>
                <c:pt idx="63">
                  <c:v>19957.3</c:v>
                </c:pt>
                <c:pt idx="64">
                  <c:v>20429.599999999999</c:v>
                </c:pt>
                <c:pt idx="65">
                  <c:v>20195.900000000001</c:v>
                </c:pt>
                <c:pt idx="66">
                  <c:v>20493.599999999999</c:v>
                </c:pt>
                <c:pt idx="67">
                  <c:v>20049.2</c:v>
                </c:pt>
                <c:pt idx="68">
                  <c:v>20653</c:v>
                </c:pt>
                <c:pt idx="69">
                  <c:v>20627.599999999999</c:v>
                </c:pt>
                <c:pt idx="70">
                  <c:v>20538.8</c:v>
                </c:pt>
                <c:pt idx="71">
                  <c:v>21016</c:v>
                </c:pt>
                <c:pt idx="72">
                  <c:v>20720.8</c:v>
                </c:pt>
                <c:pt idx="73">
                  <c:v>20739.3</c:v>
                </c:pt>
                <c:pt idx="74">
                  <c:v>21008.5</c:v>
                </c:pt>
                <c:pt idx="75">
                  <c:v>20838.599999999999</c:v>
                </c:pt>
                <c:pt idx="76">
                  <c:v>21520.6</c:v>
                </c:pt>
                <c:pt idx="77">
                  <c:v>21498.6</c:v>
                </c:pt>
                <c:pt idx="78">
                  <c:v>21753.599999999999</c:v>
                </c:pt>
                <c:pt idx="79">
                  <c:v>22084.7</c:v>
                </c:pt>
                <c:pt idx="80">
                  <c:v>22262.799999999999</c:v>
                </c:pt>
                <c:pt idx="81">
                  <c:v>22631.8</c:v>
                </c:pt>
                <c:pt idx="82">
                  <c:v>22813</c:v>
                </c:pt>
                <c:pt idx="83">
                  <c:v>23680.5</c:v>
                </c:pt>
                <c:pt idx="84">
                  <c:v>24145.5</c:v>
                </c:pt>
                <c:pt idx="85">
                  <c:v>24907.8</c:v>
                </c:pt>
                <c:pt idx="86">
                  <c:v>24911</c:v>
                </c:pt>
                <c:pt idx="87">
                  <c:v>25027.200000000001</c:v>
                </c:pt>
                <c:pt idx="88">
                  <c:v>26009.599999999999</c:v>
                </c:pt>
                <c:pt idx="89">
                  <c:v>27365.9</c:v>
                </c:pt>
                <c:pt idx="90">
                  <c:v>28711.8</c:v>
                </c:pt>
                <c:pt idx="91">
                  <c:v>28500.7</c:v>
                </c:pt>
                <c:pt idx="92">
                  <c:v>28509.4</c:v>
                </c:pt>
                <c:pt idx="93">
                  <c:v>29556.7</c:v>
                </c:pt>
                <c:pt idx="94">
                  <c:v>30372.400000000001</c:v>
                </c:pt>
                <c:pt idx="95">
                  <c:v>30278.9</c:v>
                </c:pt>
                <c:pt idx="96">
                  <c:v>30184.400000000001</c:v>
                </c:pt>
                <c:pt idx="97">
                  <c:v>30447.1</c:v>
                </c:pt>
                <c:pt idx="98">
                  <c:v>30596.3</c:v>
                </c:pt>
                <c:pt idx="99">
                  <c:v>31395.7</c:v>
                </c:pt>
                <c:pt idx="100">
                  <c:v>31156</c:v>
                </c:pt>
                <c:pt idx="101">
                  <c:v>27104.9</c:v>
                </c:pt>
                <c:pt idx="102">
                  <c:v>28990.5</c:v>
                </c:pt>
                <c:pt idx="103">
                  <c:v>29737.3</c:v>
                </c:pt>
                <c:pt idx="104">
                  <c:v>30653.1</c:v>
                </c:pt>
                <c:pt idx="105">
                  <c:v>30035.1</c:v>
                </c:pt>
                <c:pt idx="106">
                  <c:v>31612.400000000001</c:v>
                </c:pt>
                <c:pt idx="107">
                  <c:v>32162.1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2-400C-BDA8-C3A7F194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61631"/>
        <c:axId val="1921364127"/>
      </c:lineChart>
      <c:catAx>
        <c:axId val="192136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64127"/>
        <c:crosses val="autoZero"/>
        <c:auto val="1"/>
        <c:lblAlgn val="ctr"/>
        <c:lblOffset val="100"/>
        <c:noMultiLvlLbl val="0"/>
      </c:catAx>
      <c:valAx>
        <c:axId val="19213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6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consum!$K$2:$K$109</c:f>
              <c:numCache>
                <c:formatCode>General</c:formatCode>
                <c:ptCount val="108"/>
                <c:pt idx="0">
                  <c:v>-8.3943320544783206E-2</c:v>
                </c:pt>
                <c:pt idx="1">
                  <c:v>-1.8592882418806401E-2</c:v>
                </c:pt>
                <c:pt idx="2">
                  <c:v>4.1012829282500697E-2</c:v>
                </c:pt>
                <c:pt idx="3">
                  <c:v>-1.0608873140132099E-3</c:v>
                </c:pt>
                <c:pt idx="4">
                  <c:v>1.25566539001926E-2</c:v>
                </c:pt>
                <c:pt idx="5">
                  <c:v>3.9228115088237203E-2</c:v>
                </c:pt>
                <c:pt idx="6">
                  <c:v>6.8339219504551296E-2</c:v>
                </c:pt>
                <c:pt idx="7">
                  <c:v>6.3042565831631495E-2</c:v>
                </c:pt>
                <c:pt idx="8">
                  <c:v>1.8736520739796699E-2</c:v>
                </c:pt>
                <c:pt idx="9">
                  <c:v>1.1890491295714499E-2</c:v>
                </c:pt>
                <c:pt idx="10">
                  <c:v>-1.4673880759410399E-2</c:v>
                </c:pt>
                <c:pt idx="11">
                  <c:v>-3.10131962414406E-2</c:v>
                </c:pt>
                <c:pt idx="12">
                  <c:v>3.9063768209246001E-2</c:v>
                </c:pt>
                <c:pt idx="13">
                  <c:v>5.0513110199908298E-2</c:v>
                </c:pt>
                <c:pt idx="14">
                  <c:v>2.89251904826812E-2</c:v>
                </c:pt>
                <c:pt idx="15">
                  <c:v>3.8381006115823603E-2</c:v>
                </c:pt>
                <c:pt idx="16">
                  <c:v>4.5349589135508196E-3</c:v>
                </c:pt>
                <c:pt idx="17">
                  <c:v>-3.5765763438751798E-2</c:v>
                </c:pt>
                <c:pt idx="18">
                  <c:v>-1.35730996050167E-2</c:v>
                </c:pt>
                <c:pt idx="19">
                  <c:v>-3.6860561647035398E-2</c:v>
                </c:pt>
                <c:pt idx="20">
                  <c:v>-6.1655793439335499E-2</c:v>
                </c:pt>
                <c:pt idx="21">
                  <c:v>-5.4725397005418203E-2</c:v>
                </c:pt>
                <c:pt idx="22">
                  <c:v>-2.8832492497876599E-2</c:v>
                </c:pt>
                <c:pt idx="23">
                  <c:v>-3.1558598696172099E-2</c:v>
                </c:pt>
                <c:pt idx="24">
                  <c:v>-3.1439423071954999E-2</c:v>
                </c:pt>
                <c:pt idx="25">
                  <c:v>-1.52843769726942E-2</c:v>
                </c:pt>
                <c:pt idx="26">
                  <c:v>-2.52636481064385E-2</c:v>
                </c:pt>
                <c:pt idx="27">
                  <c:v>2.6549305543674901E-3</c:v>
                </c:pt>
                <c:pt idx="28">
                  <c:v>-7.6520121826550904E-3</c:v>
                </c:pt>
                <c:pt idx="29">
                  <c:v>-3.6854528841480702E-2</c:v>
                </c:pt>
                <c:pt idx="30">
                  <c:v>-3.3410123438468199E-2</c:v>
                </c:pt>
                <c:pt idx="31">
                  <c:v>-9.2763839094569499E-3</c:v>
                </c:pt>
                <c:pt idx="32">
                  <c:v>-3.95254118631349E-2</c:v>
                </c:pt>
                <c:pt idx="33">
                  <c:v>-3.6213307168249997E-2</c:v>
                </c:pt>
                <c:pt idx="34">
                  <c:v>-3.4991480311131001E-2</c:v>
                </c:pt>
                <c:pt idx="35">
                  <c:v>-3.1523773461129702E-2</c:v>
                </c:pt>
                <c:pt idx="36">
                  <c:v>-8.8998861124007702E-3</c:v>
                </c:pt>
                <c:pt idx="37">
                  <c:v>-1.1162166400685699E-2</c:v>
                </c:pt>
                <c:pt idx="38">
                  <c:v>1.8967341967096301E-2</c:v>
                </c:pt>
                <c:pt idx="39">
                  <c:v>1.5511540638025E-2</c:v>
                </c:pt>
                <c:pt idx="40">
                  <c:v>4.9206236704541998E-3</c:v>
                </c:pt>
                <c:pt idx="41">
                  <c:v>4.10817140983432E-3</c:v>
                </c:pt>
                <c:pt idx="42">
                  <c:v>-1.4110827188169099E-2</c:v>
                </c:pt>
                <c:pt idx="43">
                  <c:v>1.84959002249716E-2</c:v>
                </c:pt>
                <c:pt idx="44">
                  <c:v>-1.15515607352243E-2</c:v>
                </c:pt>
                <c:pt idx="45">
                  <c:v>7.2081156091314798E-3</c:v>
                </c:pt>
                <c:pt idx="46">
                  <c:v>-3.21125533863053E-3</c:v>
                </c:pt>
                <c:pt idx="47">
                  <c:v>1.8502318752576099E-2</c:v>
                </c:pt>
                <c:pt idx="48">
                  <c:v>5.5001731248426097E-2</c:v>
                </c:pt>
                <c:pt idx="49">
                  <c:v>4.6512667565373499E-2</c:v>
                </c:pt>
                <c:pt idx="50">
                  <c:v>4.37147440378442E-2</c:v>
                </c:pt>
                <c:pt idx="51">
                  <c:v>7.8684297583043503E-2</c:v>
                </c:pt>
                <c:pt idx="52">
                  <c:v>0.11545263740315</c:v>
                </c:pt>
                <c:pt idx="53">
                  <c:v>0.110423462014356</c:v>
                </c:pt>
                <c:pt idx="54">
                  <c:v>0.11552711703447099</c:v>
                </c:pt>
                <c:pt idx="55">
                  <c:v>5.1018103417533198E-2</c:v>
                </c:pt>
                <c:pt idx="56">
                  <c:v>2.8354926694404898E-3</c:v>
                </c:pt>
                <c:pt idx="57">
                  <c:v>1.0685443981452899E-2</c:v>
                </c:pt>
                <c:pt idx="58">
                  <c:v>5.0534293619115501E-3</c:v>
                </c:pt>
                <c:pt idx="59">
                  <c:v>2.2860833416663302E-2</c:v>
                </c:pt>
                <c:pt idx="60">
                  <c:v>-1.62532856417918E-2</c:v>
                </c:pt>
                <c:pt idx="61">
                  <c:v>-3.7275574621835603E-2</c:v>
                </c:pt>
                <c:pt idx="62">
                  <c:v>-5.9028677028317399E-2</c:v>
                </c:pt>
                <c:pt idx="63">
                  <c:v>-4.3653735131952497E-2</c:v>
                </c:pt>
                <c:pt idx="64">
                  <c:v>-1.98940262803066E-2</c:v>
                </c:pt>
                <c:pt idx="65">
                  <c:v>-3.1331605236488203E-2</c:v>
                </c:pt>
                <c:pt idx="66">
                  <c:v>-1.7074189997174399E-2</c:v>
                </c:pt>
                <c:pt idx="67">
                  <c:v>-3.9937882305769799E-2</c:v>
                </c:pt>
                <c:pt idx="68">
                  <c:v>-1.18823075369327E-2</c:v>
                </c:pt>
                <c:pt idx="69">
                  <c:v>-1.54899298888899E-2</c:v>
                </c:pt>
                <c:pt idx="70">
                  <c:v>-2.3020795117650601E-2</c:v>
                </c:pt>
                <c:pt idx="71">
                  <c:v>-4.1775207730427796E-3</c:v>
                </c:pt>
                <c:pt idx="72">
                  <c:v>-2.3411190407944801E-2</c:v>
                </c:pt>
                <c:pt idx="73">
                  <c:v>-2.8620756624741599E-2</c:v>
                </c:pt>
                <c:pt idx="74">
                  <c:v>-2.2877492031808399E-2</c:v>
                </c:pt>
                <c:pt idx="75">
                  <c:v>-3.9221567264622302E-2</c:v>
                </c:pt>
                <c:pt idx="76">
                  <c:v>-1.6317451526148798E-2</c:v>
                </c:pt>
                <c:pt idx="77">
                  <c:v>-2.7695552539809001E-2</c:v>
                </c:pt>
                <c:pt idx="78">
                  <c:v>-2.7285416621811699E-2</c:v>
                </c:pt>
                <c:pt idx="79">
                  <c:v>-2.4539789368029401E-2</c:v>
                </c:pt>
                <c:pt idx="80">
                  <c:v>-2.9782571988949499E-2</c:v>
                </c:pt>
                <c:pt idx="81">
                  <c:v>-2.7453672326703999E-2</c:v>
                </c:pt>
                <c:pt idx="82">
                  <c:v>-3.43260941159204E-2</c:v>
                </c:pt>
                <c:pt idx="83">
                  <c:v>-1.24733825460285E-2</c:v>
                </c:pt>
                <c:pt idx="84">
                  <c:v>-8.9808589976403397E-3</c:v>
                </c:pt>
                <c:pt idx="85">
                  <c:v>5.80816101273029E-3</c:v>
                </c:pt>
                <c:pt idx="86">
                  <c:v>-1.0547544994569299E-2</c:v>
                </c:pt>
                <c:pt idx="87">
                  <c:v>-2.2421619599827001E-2</c:v>
                </c:pt>
                <c:pt idx="88">
                  <c:v>-3.37523167713627E-4</c:v>
                </c:pt>
                <c:pt idx="89">
                  <c:v>3.43527174493534E-2</c:v>
                </c:pt>
                <c:pt idx="90">
                  <c:v>6.6665386350935593E-2</c:v>
                </c:pt>
                <c:pt idx="91">
                  <c:v>4.4177877188188198E-2</c:v>
                </c:pt>
                <c:pt idx="92">
                  <c:v>3.0069177745779999E-2</c:v>
                </c:pt>
                <c:pt idx="93">
                  <c:v>5.2502524635149997E-2</c:v>
                </c:pt>
                <c:pt idx="94">
                  <c:v>6.6911611231642298E-2</c:v>
                </c:pt>
                <c:pt idx="95">
                  <c:v>5.1867126832704002E-2</c:v>
                </c:pt>
                <c:pt idx="96">
                  <c:v>3.7616630978765997E-2</c:v>
                </c:pt>
                <c:pt idx="97">
                  <c:v>3.5944946255987903E-2</c:v>
                </c:pt>
                <c:pt idx="98">
                  <c:v>3.1210754856164799E-2</c:v>
                </c:pt>
                <c:pt idx="99">
                  <c:v>4.7999533379677203E-2</c:v>
                </c:pt>
                <c:pt idx="100">
                  <c:v>3.1837101705116597E-2</c:v>
                </c:pt>
                <c:pt idx="101">
                  <c:v>-0.11559352999728</c:v>
                </c:pt>
                <c:pt idx="102">
                  <c:v>-5.6282769745846999E-2</c:v>
                </c:pt>
                <c:pt idx="103">
                  <c:v>-3.8688689602656298E-2</c:v>
                </c:pt>
                <c:pt idx="104">
                  <c:v>-1.6151084898703798E-2</c:v>
                </c:pt>
                <c:pt idx="105">
                  <c:v>-4.4299410533977103E-2</c:v>
                </c:pt>
                <c:pt idx="106">
                  <c:v>-9.0798698041183402E-4</c:v>
                </c:pt>
                <c:pt idx="107">
                  <c:v>8.5346424216385906E-3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9-49DB-9045-03F86F13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484143"/>
        <c:axId val="2044482895"/>
      </c:lineChart>
      <c:catAx>
        <c:axId val="204448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82895"/>
        <c:crosses val="autoZero"/>
        <c:auto val="1"/>
        <c:lblAlgn val="ctr"/>
        <c:lblOffset val="100"/>
        <c:noMultiLvlLbl val="0"/>
      </c:catAx>
      <c:valAx>
        <c:axId val="204448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investment!$I$2:$I$109</c:f>
              <c:numCache>
                <c:formatCode>#,##0.0</c:formatCode>
                <c:ptCount val="108"/>
                <c:pt idx="0">
                  <c:v>4077.1</c:v>
                </c:pt>
                <c:pt idx="1">
                  <c:v>3499.9</c:v>
                </c:pt>
                <c:pt idx="2">
                  <c:v>3202.5</c:v>
                </c:pt>
                <c:pt idx="3">
                  <c:v>2688</c:v>
                </c:pt>
                <c:pt idx="4">
                  <c:v>3692.5</c:v>
                </c:pt>
                <c:pt idx="5">
                  <c:v>3594.5</c:v>
                </c:pt>
                <c:pt idx="6">
                  <c:v>3495.5</c:v>
                </c:pt>
                <c:pt idx="7">
                  <c:v>3674</c:v>
                </c:pt>
                <c:pt idx="8">
                  <c:v>3276.1</c:v>
                </c:pt>
                <c:pt idx="9">
                  <c:v>3226.5</c:v>
                </c:pt>
                <c:pt idx="10">
                  <c:v>3297</c:v>
                </c:pt>
                <c:pt idx="11">
                  <c:v>4248.5</c:v>
                </c:pt>
                <c:pt idx="12">
                  <c:v>3384.2</c:v>
                </c:pt>
                <c:pt idx="13">
                  <c:v>3384.2</c:v>
                </c:pt>
                <c:pt idx="14">
                  <c:v>3434.7</c:v>
                </c:pt>
                <c:pt idx="15">
                  <c:v>3358.5</c:v>
                </c:pt>
                <c:pt idx="16">
                  <c:v>3443.8</c:v>
                </c:pt>
                <c:pt idx="17">
                  <c:v>3439.4</c:v>
                </c:pt>
                <c:pt idx="18">
                  <c:v>3306.9</c:v>
                </c:pt>
                <c:pt idx="19">
                  <c:v>3154.6</c:v>
                </c:pt>
                <c:pt idx="20">
                  <c:v>3528.1</c:v>
                </c:pt>
                <c:pt idx="21">
                  <c:v>3593.9</c:v>
                </c:pt>
                <c:pt idx="22">
                  <c:v>3549.4</c:v>
                </c:pt>
                <c:pt idx="23">
                  <c:v>3388.5</c:v>
                </c:pt>
                <c:pt idx="24">
                  <c:v>3805</c:v>
                </c:pt>
                <c:pt idx="25">
                  <c:v>3901.2</c:v>
                </c:pt>
                <c:pt idx="26">
                  <c:v>3840.4</c:v>
                </c:pt>
                <c:pt idx="27">
                  <c:v>3911.3</c:v>
                </c:pt>
                <c:pt idx="28">
                  <c:v>4011.4</c:v>
                </c:pt>
                <c:pt idx="29">
                  <c:v>4134.1000000000004</c:v>
                </c:pt>
                <c:pt idx="30">
                  <c:v>4144.3999999999996</c:v>
                </c:pt>
                <c:pt idx="31">
                  <c:v>4245.7</c:v>
                </c:pt>
                <c:pt idx="32">
                  <c:v>4436.1000000000004</c:v>
                </c:pt>
                <c:pt idx="33">
                  <c:v>4564.5</c:v>
                </c:pt>
                <c:pt idx="34">
                  <c:v>4453.5</c:v>
                </c:pt>
                <c:pt idx="35">
                  <c:v>4747.3</c:v>
                </c:pt>
                <c:pt idx="36">
                  <c:v>4904.8</c:v>
                </c:pt>
                <c:pt idx="37">
                  <c:v>5159.3999999999996</c:v>
                </c:pt>
                <c:pt idx="38">
                  <c:v>5079.2</c:v>
                </c:pt>
                <c:pt idx="39">
                  <c:v>4814.7</c:v>
                </c:pt>
                <c:pt idx="40">
                  <c:v>5277.7</c:v>
                </c:pt>
                <c:pt idx="41">
                  <c:v>5736.2</c:v>
                </c:pt>
                <c:pt idx="42">
                  <c:v>5255.6</c:v>
                </c:pt>
                <c:pt idx="43">
                  <c:v>5832.6</c:v>
                </c:pt>
                <c:pt idx="44">
                  <c:v>6475.1</c:v>
                </c:pt>
                <c:pt idx="45">
                  <c:v>6997.4</c:v>
                </c:pt>
                <c:pt idx="46">
                  <c:v>7083.7</c:v>
                </c:pt>
                <c:pt idx="47">
                  <c:v>7454.8</c:v>
                </c:pt>
                <c:pt idx="48">
                  <c:v>8831.2000000000007</c:v>
                </c:pt>
                <c:pt idx="49">
                  <c:v>10134.299999999999</c:v>
                </c:pt>
                <c:pt idx="50">
                  <c:v>11722.1</c:v>
                </c:pt>
                <c:pt idx="51">
                  <c:v>11786.7</c:v>
                </c:pt>
                <c:pt idx="52">
                  <c:v>10930.5</c:v>
                </c:pt>
                <c:pt idx="53">
                  <c:v>12485.9</c:v>
                </c:pt>
                <c:pt idx="54">
                  <c:v>14381.4</c:v>
                </c:pt>
                <c:pt idx="55">
                  <c:v>12708.9</c:v>
                </c:pt>
                <c:pt idx="56">
                  <c:v>9831.4</c:v>
                </c:pt>
                <c:pt idx="57">
                  <c:v>8426.9</c:v>
                </c:pt>
                <c:pt idx="58">
                  <c:v>8007.7</c:v>
                </c:pt>
                <c:pt idx="59">
                  <c:v>7596.7</c:v>
                </c:pt>
                <c:pt idx="60">
                  <c:v>8597.4</c:v>
                </c:pt>
                <c:pt idx="61">
                  <c:v>8468.6</c:v>
                </c:pt>
                <c:pt idx="62">
                  <c:v>7496.7</c:v>
                </c:pt>
                <c:pt idx="63">
                  <c:v>8108.2</c:v>
                </c:pt>
                <c:pt idx="64">
                  <c:v>8558.6</c:v>
                </c:pt>
                <c:pt idx="65">
                  <c:v>8683.9</c:v>
                </c:pt>
                <c:pt idx="66">
                  <c:v>8526.2000000000007</c:v>
                </c:pt>
                <c:pt idx="67">
                  <c:v>8815.2999999999993</c:v>
                </c:pt>
                <c:pt idx="68">
                  <c:v>8814.2999999999993</c:v>
                </c:pt>
                <c:pt idx="69">
                  <c:v>8828.7000000000007</c:v>
                </c:pt>
                <c:pt idx="70">
                  <c:v>9119.6</c:v>
                </c:pt>
                <c:pt idx="71">
                  <c:v>8948.7000000000007</c:v>
                </c:pt>
                <c:pt idx="72">
                  <c:v>8491.7999999999993</c:v>
                </c:pt>
                <c:pt idx="73">
                  <c:v>8475.2000000000007</c:v>
                </c:pt>
                <c:pt idx="74">
                  <c:v>8325.7999999999993</c:v>
                </c:pt>
                <c:pt idx="75">
                  <c:v>8352</c:v>
                </c:pt>
                <c:pt idx="76">
                  <c:v>8702</c:v>
                </c:pt>
                <c:pt idx="77">
                  <c:v>8604.7000000000007</c:v>
                </c:pt>
                <c:pt idx="78">
                  <c:v>8800.2999999999993</c:v>
                </c:pt>
                <c:pt idx="79">
                  <c:v>8878.7000000000007</c:v>
                </c:pt>
                <c:pt idx="80">
                  <c:v>9045.2000000000007</c:v>
                </c:pt>
                <c:pt idx="81">
                  <c:v>8971.4</c:v>
                </c:pt>
                <c:pt idx="82">
                  <c:v>8786</c:v>
                </c:pt>
                <c:pt idx="83">
                  <c:v>10281.299999999999</c:v>
                </c:pt>
                <c:pt idx="84">
                  <c:v>9124.7000000000007</c:v>
                </c:pt>
                <c:pt idx="85">
                  <c:v>9547.7999999999993</c:v>
                </c:pt>
                <c:pt idx="86">
                  <c:v>9088.7999999999993</c:v>
                </c:pt>
                <c:pt idx="87">
                  <c:v>9133.7000000000007</c:v>
                </c:pt>
                <c:pt idx="88">
                  <c:v>9308.7999999999993</c:v>
                </c:pt>
                <c:pt idx="89">
                  <c:v>9566.2999999999993</c:v>
                </c:pt>
                <c:pt idx="90">
                  <c:v>9746.7999999999993</c:v>
                </c:pt>
                <c:pt idx="91">
                  <c:v>10051.700000000001</c:v>
                </c:pt>
                <c:pt idx="92">
                  <c:v>9750.2000000000007</c:v>
                </c:pt>
                <c:pt idx="93">
                  <c:v>9418.6</c:v>
                </c:pt>
                <c:pt idx="94">
                  <c:v>9314.5</c:v>
                </c:pt>
                <c:pt idx="95">
                  <c:v>9758</c:v>
                </c:pt>
                <c:pt idx="96">
                  <c:v>10017.799999999999</c:v>
                </c:pt>
                <c:pt idx="97">
                  <c:v>10629.1</c:v>
                </c:pt>
                <c:pt idx="98">
                  <c:v>11438.4</c:v>
                </c:pt>
                <c:pt idx="99">
                  <c:v>10874.2</c:v>
                </c:pt>
                <c:pt idx="100">
                  <c:v>10826.4</c:v>
                </c:pt>
                <c:pt idx="101">
                  <c:v>10724.3</c:v>
                </c:pt>
                <c:pt idx="102">
                  <c:v>11656.3</c:v>
                </c:pt>
                <c:pt idx="103">
                  <c:v>11560.9</c:v>
                </c:pt>
                <c:pt idx="104">
                  <c:v>11691.5</c:v>
                </c:pt>
                <c:pt idx="105">
                  <c:v>11755.9</c:v>
                </c:pt>
                <c:pt idx="106">
                  <c:v>11360.3</c:v>
                </c:pt>
                <c:pt idx="107">
                  <c:v>10880.4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4-47E2-B4FA-0FAC28F7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15903"/>
        <c:axId val="1982916319"/>
      </c:lineChart>
      <c:catAx>
        <c:axId val="19829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6319"/>
        <c:crosses val="autoZero"/>
        <c:auto val="1"/>
        <c:lblAlgn val="ctr"/>
        <c:lblOffset val="100"/>
        <c:noMultiLvlLbl val="0"/>
      </c:catAx>
      <c:valAx>
        <c:axId val="19829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inflation!$K$2:$K$104</c:f>
              <c:numCache>
                <c:formatCode>General</c:formatCode>
                <c:ptCount val="103"/>
                <c:pt idx="0">
                  <c:v>4.5299364840751553</c:v>
                </c:pt>
                <c:pt idx="1">
                  <c:v>10.415240725367987</c:v>
                </c:pt>
                <c:pt idx="2">
                  <c:v>16.619383710007902</c:v>
                </c:pt>
                <c:pt idx="3">
                  <c:v>72.473571787242506</c:v>
                </c:pt>
                <c:pt idx="4">
                  <c:v>9.9863194271308835</c:v>
                </c:pt>
                <c:pt idx="5">
                  <c:v>3.6631552549516417</c:v>
                </c:pt>
                <c:pt idx="6">
                  <c:v>11.997783146995818</c:v>
                </c:pt>
                <c:pt idx="7">
                  <c:v>12.624171897700549</c:v>
                </c:pt>
                <c:pt idx="8">
                  <c:v>2.3909561118228035</c:v>
                </c:pt>
                <c:pt idx="9">
                  <c:v>0.7110218797759611</c:v>
                </c:pt>
                <c:pt idx="10">
                  <c:v>4.1344657626257915</c:v>
                </c:pt>
                <c:pt idx="11">
                  <c:v>8.6991658910112051</c:v>
                </c:pt>
                <c:pt idx="12">
                  <c:v>12.039130548913477</c:v>
                </c:pt>
                <c:pt idx="13">
                  <c:v>4.0927389319200342</c:v>
                </c:pt>
                <c:pt idx="14">
                  <c:v>7.7831141656969889</c:v>
                </c:pt>
                <c:pt idx="15">
                  <c:v>5.6448002203004473</c:v>
                </c:pt>
                <c:pt idx="16">
                  <c:v>4.6314898148067849</c:v>
                </c:pt>
                <c:pt idx="17">
                  <c:v>5.1822569957828941</c:v>
                </c:pt>
                <c:pt idx="18">
                  <c:v>4.6144407704358423</c:v>
                </c:pt>
                <c:pt idx="19">
                  <c:v>4.6255186515274689</c:v>
                </c:pt>
                <c:pt idx="20">
                  <c:v>2.570257577101362</c:v>
                </c:pt>
                <c:pt idx="21">
                  <c:v>1.2075904521439114</c:v>
                </c:pt>
                <c:pt idx="22">
                  <c:v>3.259849960354841</c:v>
                </c:pt>
                <c:pt idx="23">
                  <c:v>1.7261208758495323</c:v>
                </c:pt>
                <c:pt idx="24">
                  <c:v>0.29304052120055779</c:v>
                </c:pt>
                <c:pt idx="25">
                  <c:v>-1.4648957187374494</c:v>
                </c:pt>
                <c:pt idx="26">
                  <c:v>0.84774409388359295</c:v>
                </c:pt>
                <c:pt idx="27">
                  <c:v>-0.37759421250827252</c:v>
                </c:pt>
                <c:pt idx="28">
                  <c:v>-1.3519381623836173</c:v>
                </c:pt>
                <c:pt idx="29">
                  <c:v>-1.6894231650236762</c:v>
                </c:pt>
                <c:pt idx="30">
                  <c:v>1.183085846835616</c:v>
                </c:pt>
                <c:pt idx="31">
                  <c:v>-1.0698123122405283</c:v>
                </c:pt>
                <c:pt idx="32">
                  <c:v>-2.6430234148633795</c:v>
                </c:pt>
                <c:pt idx="33">
                  <c:v>-1.5852969481857686</c:v>
                </c:pt>
                <c:pt idx="34">
                  <c:v>-1.1590875153170836</c:v>
                </c:pt>
                <c:pt idx="35">
                  <c:v>-2.0002866586192685</c:v>
                </c:pt>
                <c:pt idx="36">
                  <c:v>-1.5948387271937063</c:v>
                </c:pt>
                <c:pt idx="37">
                  <c:v>-2.6296446884627871</c:v>
                </c:pt>
                <c:pt idx="38">
                  <c:v>-1.3318705954435766</c:v>
                </c:pt>
                <c:pt idx="39">
                  <c:v>-2.1919937030613372</c:v>
                </c:pt>
                <c:pt idx="40">
                  <c:v>-2.780940459501771</c:v>
                </c:pt>
                <c:pt idx="41">
                  <c:v>-3.7940062860834871</c:v>
                </c:pt>
                <c:pt idx="42">
                  <c:v>-1.9625179230480265</c:v>
                </c:pt>
                <c:pt idx="43">
                  <c:v>-3.6717182145505483</c:v>
                </c:pt>
                <c:pt idx="44">
                  <c:v>-2.6866720738966592</c:v>
                </c:pt>
                <c:pt idx="45">
                  <c:v>-1.7445816638076233</c:v>
                </c:pt>
                <c:pt idx="46">
                  <c:v>-1.4277121002998632</c:v>
                </c:pt>
                <c:pt idx="47">
                  <c:v>-1.7578410028420004</c:v>
                </c:pt>
                <c:pt idx="48">
                  <c:v>-2.7018507400549368</c:v>
                </c:pt>
                <c:pt idx="49">
                  <c:v>-2.9874473293998864</c:v>
                </c:pt>
                <c:pt idx="50">
                  <c:v>-2.3645855406808218</c:v>
                </c:pt>
                <c:pt idx="51">
                  <c:v>-1.4194114092927395</c:v>
                </c:pt>
                <c:pt idx="52">
                  <c:v>-3.5373429241938341</c:v>
                </c:pt>
                <c:pt idx="53">
                  <c:v>-3.8780261332457737</c:v>
                </c:pt>
                <c:pt idx="54">
                  <c:v>-2.5744846785313218</c:v>
                </c:pt>
                <c:pt idx="55">
                  <c:v>-1.9045982080340389</c:v>
                </c:pt>
                <c:pt idx="56">
                  <c:v>-3.4049281767681432</c:v>
                </c:pt>
                <c:pt idx="57">
                  <c:v>-0.60505736484912909</c:v>
                </c:pt>
                <c:pt idx="58">
                  <c:v>-2.3865209360889121</c:v>
                </c:pt>
                <c:pt idx="59">
                  <c:v>-1.8392326368690952</c:v>
                </c:pt>
                <c:pt idx="60">
                  <c:v>-3.4175489899931826</c:v>
                </c:pt>
                <c:pt idx="61">
                  <c:v>-4.9227124769186474</c:v>
                </c:pt>
                <c:pt idx="62">
                  <c:v>-2.7011814652275339</c:v>
                </c:pt>
                <c:pt idx="63">
                  <c:v>-2.4723628612559416</c:v>
                </c:pt>
                <c:pt idx="64">
                  <c:v>-3.7163449861329827</c:v>
                </c:pt>
                <c:pt idx="65">
                  <c:v>-1.8601126942756201</c:v>
                </c:pt>
                <c:pt idx="66">
                  <c:v>-3.4974308534943237</c:v>
                </c:pt>
                <c:pt idx="67">
                  <c:v>-2.5905922980545864</c:v>
                </c:pt>
                <c:pt idx="68">
                  <c:v>-3.6885706468086115</c:v>
                </c:pt>
                <c:pt idx="69">
                  <c:v>-5.1659551381566553</c:v>
                </c:pt>
                <c:pt idx="70">
                  <c:v>-3.2692696200569609</c:v>
                </c:pt>
                <c:pt idx="71">
                  <c:v>-2.6191582230708192</c:v>
                </c:pt>
                <c:pt idx="72">
                  <c:v>-4.0308833416669048</c:v>
                </c:pt>
                <c:pt idx="73">
                  <c:v>-4.279618769894725</c:v>
                </c:pt>
                <c:pt idx="74">
                  <c:v>-4.070845127601288</c:v>
                </c:pt>
                <c:pt idx="75">
                  <c:v>-2.8930011605488719</c:v>
                </c:pt>
                <c:pt idx="76">
                  <c:v>-5.6990440641712912</c:v>
                </c:pt>
                <c:pt idx="77">
                  <c:v>-4.8745292989448323</c:v>
                </c:pt>
                <c:pt idx="78">
                  <c:v>-3.2310839919850425</c:v>
                </c:pt>
                <c:pt idx="79">
                  <c:v>-4.6642551144870508</c:v>
                </c:pt>
                <c:pt idx="80">
                  <c:v>-3.9199417418575715</c:v>
                </c:pt>
                <c:pt idx="81">
                  <c:v>-4.364738530150361</c:v>
                </c:pt>
                <c:pt idx="82">
                  <c:v>-3.1792614271131807</c:v>
                </c:pt>
                <c:pt idx="83">
                  <c:v>-4.1719383854844221</c:v>
                </c:pt>
                <c:pt idx="84">
                  <c:v>-3.6482683798060771</c:v>
                </c:pt>
                <c:pt idx="85">
                  <c:v>-3.6997750492678643</c:v>
                </c:pt>
                <c:pt idx="86">
                  <c:v>-1.9493394633731924</c:v>
                </c:pt>
                <c:pt idx="87">
                  <c:v>-2.7852582474296588</c:v>
                </c:pt>
                <c:pt idx="88">
                  <c:v>-2.945407072085751</c:v>
                </c:pt>
                <c:pt idx="89">
                  <c:v>-3.7330246306194219</c:v>
                </c:pt>
                <c:pt idx="90">
                  <c:v>-3.5904191020793812</c:v>
                </c:pt>
                <c:pt idx="91">
                  <c:v>-1.6123594281742841</c:v>
                </c:pt>
                <c:pt idx="92">
                  <c:v>-3.220879097013543</c:v>
                </c:pt>
                <c:pt idx="93">
                  <c:v>-4.130881801366062</c:v>
                </c:pt>
                <c:pt idx="94">
                  <c:v>-3.0783941383227402</c:v>
                </c:pt>
                <c:pt idx="95">
                  <c:v>-2.949786697017756</c:v>
                </c:pt>
                <c:pt idx="96">
                  <c:v>-3.7303696102027022</c:v>
                </c:pt>
                <c:pt idx="97">
                  <c:v>-4.2366612868908557</c:v>
                </c:pt>
                <c:pt idx="98">
                  <c:v>-3.2962507026695258</c:v>
                </c:pt>
                <c:pt idx="99">
                  <c:v>-2.2952144385959077</c:v>
                </c:pt>
                <c:pt idx="100">
                  <c:v>-2.7833989214845838</c:v>
                </c:pt>
                <c:pt idx="101">
                  <c:v>-2.5365515118463771</c:v>
                </c:pt>
                <c:pt idx="102">
                  <c:v>-1.9045490957855042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F-48A9-BBC6-9F9D4EE81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15487"/>
        <c:axId val="2042956687"/>
      </c:lineChart>
      <c:catAx>
        <c:axId val="198291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6687"/>
        <c:crosses val="autoZero"/>
        <c:auto val="1"/>
        <c:lblAlgn val="ctr"/>
        <c:lblOffset val="100"/>
        <c:noMultiLvlLbl val="0"/>
      </c:catAx>
      <c:valAx>
        <c:axId val="20429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'house price'!$I$2:$I$72</c:f>
              <c:numCache>
                <c:formatCode>_(* #,##0.00_);_(* \(#,##0.00\);_(* "-"??_);_(@_)</c:formatCode>
                <c:ptCount val="71"/>
                <c:pt idx="0">
                  <c:v>46.182385845691599</c:v>
                </c:pt>
                <c:pt idx="1">
                  <c:v>49.471368804757709</c:v>
                </c:pt>
                <c:pt idx="2">
                  <c:v>52.760351763823849</c:v>
                </c:pt>
                <c:pt idx="3">
                  <c:v>56.049334722889988</c:v>
                </c:pt>
                <c:pt idx="4">
                  <c:v>64.446738022633312</c:v>
                </c:pt>
                <c:pt idx="5">
                  <c:v>72.844141322376643</c:v>
                </c:pt>
                <c:pt idx="6">
                  <c:v>81.241544622119974</c:v>
                </c:pt>
                <c:pt idx="7">
                  <c:v>89.638947921863306</c:v>
                </c:pt>
                <c:pt idx="8">
                  <c:v>97.299912281430736</c:v>
                </c:pt>
                <c:pt idx="9">
                  <c:v>104.96087664099817</c:v>
                </c:pt>
                <c:pt idx="10">
                  <c:v>112.62184100056557</c:v>
                </c:pt>
                <c:pt idx="11">
                  <c:v>120.282805360133</c:v>
                </c:pt>
                <c:pt idx="12">
                  <c:v>137.82071550558899</c:v>
                </c:pt>
                <c:pt idx="13">
                  <c:v>155.35862565104503</c:v>
                </c:pt>
                <c:pt idx="14">
                  <c:v>172.89653579650104</c:v>
                </c:pt>
                <c:pt idx="15">
                  <c:v>190.43444594195705</c:v>
                </c:pt>
                <c:pt idx="16">
                  <c:v>196.83579980656299</c:v>
                </c:pt>
                <c:pt idx="17">
                  <c:v>203.23715367116893</c:v>
                </c:pt>
                <c:pt idx="18">
                  <c:v>209.63850753577481</c:v>
                </c:pt>
                <c:pt idx="19">
                  <c:v>216.03986140038074</c:v>
                </c:pt>
                <c:pt idx="20">
                  <c:v>136.66440640042595</c:v>
                </c:pt>
                <c:pt idx="21">
                  <c:v>130.73290724425803</c:v>
                </c:pt>
                <c:pt idx="22">
                  <c:v>129.89316691428371</c:v>
                </c:pt>
                <c:pt idx="23">
                  <c:v>135.8779829167992</c:v>
                </c:pt>
                <c:pt idx="24">
                  <c:v>126.9340819419932</c:v>
                </c:pt>
                <c:pt idx="25">
                  <c:v>125.3479057631528</c:v>
                </c:pt>
                <c:pt idx="26">
                  <c:v>121.4424467681928</c:v>
                </c:pt>
                <c:pt idx="27">
                  <c:v>117.68360910068866</c:v>
                </c:pt>
                <c:pt idx="28">
                  <c:v>111.84541442562899</c:v>
                </c:pt>
                <c:pt idx="29">
                  <c:v>110.35254272789686</c:v>
                </c:pt>
                <c:pt idx="30">
                  <c:v>102.03511469767489</c:v>
                </c:pt>
                <c:pt idx="31">
                  <c:v>97.529841181304661</c:v>
                </c:pt>
                <c:pt idx="32">
                  <c:v>101.19537436770055</c:v>
                </c:pt>
                <c:pt idx="33">
                  <c:v>100.54224299994274</c:v>
                </c:pt>
                <c:pt idx="34">
                  <c:v>96.343541350071078</c:v>
                </c:pt>
                <c:pt idx="35">
                  <c:v>96.22357844578903</c:v>
                </c:pt>
                <c:pt idx="36">
                  <c:v>100.32897561455242</c:v>
                </c:pt>
                <c:pt idx="37">
                  <c:v>99.542552130925685</c:v>
                </c:pt>
                <c:pt idx="38">
                  <c:v>97.129964833697841</c:v>
                </c:pt>
                <c:pt idx="39">
                  <c:v>96.410187408005541</c:v>
                </c:pt>
                <c:pt idx="40">
                  <c:v>97.023331141002686</c:v>
                </c:pt>
                <c:pt idx="41">
                  <c:v>95.730397617073933</c:v>
                </c:pt>
                <c:pt idx="42">
                  <c:v>94.8906572870996</c:v>
                </c:pt>
                <c:pt idx="43">
                  <c:v>96.623454793395851</c:v>
                </c:pt>
                <c:pt idx="44">
                  <c:v>100.59555984629031</c:v>
                </c:pt>
                <c:pt idx="45">
                  <c:v>99.502564496165007</c:v>
                </c:pt>
                <c:pt idx="46">
                  <c:v>98.276277030170732</c:v>
                </c:pt>
                <c:pt idx="47">
                  <c:v>100.06239138281454</c:v>
                </c:pt>
                <c:pt idx="48">
                  <c:v>103.65</c:v>
                </c:pt>
                <c:pt idx="49">
                  <c:v>106.59</c:v>
                </c:pt>
                <c:pt idx="50">
                  <c:v>105.86</c:v>
                </c:pt>
                <c:pt idx="51">
                  <c:v>107.7</c:v>
                </c:pt>
                <c:pt idx="52">
                  <c:v>108.96</c:v>
                </c:pt>
                <c:pt idx="53">
                  <c:v>114.27</c:v>
                </c:pt>
                <c:pt idx="54">
                  <c:v>112.44</c:v>
                </c:pt>
                <c:pt idx="55">
                  <c:v>113.75</c:v>
                </c:pt>
                <c:pt idx="56">
                  <c:v>116.1</c:v>
                </c:pt>
                <c:pt idx="57">
                  <c:v>119.66</c:v>
                </c:pt>
                <c:pt idx="58">
                  <c:v>118.88</c:v>
                </c:pt>
                <c:pt idx="59">
                  <c:v>119.83</c:v>
                </c:pt>
                <c:pt idx="60">
                  <c:v>119.91</c:v>
                </c:pt>
                <c:pt idx="61">
                  <c:v>121.79</c:v>
                </c:pt>
                <c:pt idx="62">
                  <c:v>123.57</c:v>
                </c:pt>
                <c:pt idx="63">
                  <c:v>125.49</c:v>
                </c:pt>
                <c:pt idx="64">
                  <c:v>129.62</c:v>
                </c:pt>
                <c:pt idx="65">
                  <c:v>129.77000000000001</c:v>
                </c:pt>
                <c:pt idx="66">
                  <c:v>126.38</c:v>
                </c:pt>
                <c:pt idx="67">
                  <c:v>127.97</c:v>
                </c:pt>
                <c:pt idx="68">
                  <c:v>131.44999999999999</c:v>
                </c:pt>
                <c:pt idx="69">
                  <c:v>133.61000000000001</c:v>
                </c:pt>
                <c:pt idx="70">
                  <c:v>133.78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61D-A4FC-3F944829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54191"/>
        <c:axId val="2042953775"/>
      </c:lineChart>
      <c:catAx>
        <c:axId val="204295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3775"/>
        <c:crosses val="autoZero"/>
        <c:auto val="1"/>
        <c:lblAlgn val="ctr"/>
        <c:lblOffset val="100"/>
        <c:noMultiLvlLbl val="0"/>
      </c:catAx>
      <c:valAx>
        <c:axId val="20429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5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wage!$I$2:$I$87</c:f>
              <c:numCache>
                <c:formatCode>#,##0.0</c:formatCode>
                <c:ptCount val="86"/>
                <c:pt idx="0">
                  <c:v>48.3</c:v>
                </c:pt>
                <c:pt idx="1">
                  <c:v>54.1</c:v>
                </c:pt>
                <c:pt idx="2">
                  <c:v>51.7</c:v>
                </c:pt>
                <c:pt idx="3">
                  <c:v>42.8</c:v>
                </c:pt>
                <c:pt idx="4">
                  <c:v>39.200000000000003</c:v>
                </c:pt>
                <c:pt idx="5">
                  <c:v>30</c:v>
                </c:pt>
                <c:pt idx="6">
                  <c:v>23.7</c:v>
                </c:pt>
                <c:pt idx="7">
                  <c:v>22.3</c:v>
                </c:pt>
                <c:pt idx="8">
                  <c:v>25.3</c:v>
                </c:pt>
                <c:pt idx="9">
                  <c:v>21.9</c:v>
                </c:pt>
                <c:pt idx="10">
                  <c:v>23.2</c:v>
                </c:pt>
                <c:pt idx="11">
                  <c:v>22.2</c:v>
                </c:pt>
                <c:pt idx="12">
                  <c:v>20.399999999999999</c:v>
                </c:pt>
                <c:pt idx="13">
                  <c:v>21.5</c:v>
                </c:pt>
                <c:pt idx="14">
                  <c:v>18.2</c:v>
                </c:pt>
                <c:pt idx="15">
                  <c:v>19.3</c:v>
                </c:pt>
                <c:pt idx="16">
                  <c:v>14.5</c:v>
                </c:pt>
                <c:pt idx="17">
                  <c:v>12.5</c:v>
                </c:pt>
                <c:pt idx="18">
                  <c:v>15.6</c:v>
                </c:pt>
                <c:pt idx="19">
                  <c:v>14</c:v>
                </c:pt>
                <c:pt idx="20">
                  <c:v>15.4</c:v>
                </c:pt>
                <c:pt idx="21">
                  <c:v>15.9</c:v>
                </c:pt>
                <c:pt idx="22">
                  <c:v>16.5</c:v>
                </c:pt>
                <c:pt idx="23">
                  <c:v>17.8</c:v>
                </c:pt>
                <c:pt idx="24">
                  <c:v>23.4</c:v>
                </c:pt>
                <c:pt idx="25">
                  <c:v>23.6</c:v>
                </c:pt>
                <c:pt idx="26">
                  <c:v>23.1</c:v>
                </c:pt>
                <c:pt idx="27">
                  <c:v>24.7</c:v>
                </c:pt>
                <c:pt idx="28">
                  <c:v>19.3</c:v>
                </c:pt>
                <c:pt idx="29">
                  <c:v>23.2</c:v>
                </c:pt>
                <c:pt idx="30">
                  <c:v>22.5</c:v>
                </c:pt>
                <c:pt idx="31">
                  <c:v>20</c:v>
                </c:pt>
                <c:pt idx="32">
                  <c:v>17.8</c:v>
                </c:pt>
                <c:pt idx="33">
                  <c:v>12</c:v>
                </c:pt>
                <c:pt idx="34">
                  <c:v>10.3</c:v>
                </c:pt>
                <c:pt idx="35">
                  <c:v>7</c:v>
                </c:pt>
                <c:pt idx="36">
                  <c:v>8.1999999999999993</c:v>
                </c:pt>
                <c:pt idx="37">
                  <c:v>6.5</c:v>
                </c:pt>
                <c:pt idx="38">
                  <c:v>6.2</c:v>
                </c:pt>
                <c:pt idx="39">
                  <c:v>6.8</c:v>
                </c:pt>
                <c:pt idx="40">
                  <c:v>6.2</c:v>
                </c:pt>
                <c:pt idx="41">
                  <c:v>7</c:v>
                </c:pt>
                <c:pt idx="42">
                  <c:v>6.3</c:v>
                </c:pt>
                <c:pt idx="43">
                  <c:v>6.1</c:v>
                </c:pt>
                <c:pt idx="44">
                  <c:v>5.0999999999999996</c:v>
                </c:pt>
                <c:pt idx="45">
                  <c:v>5.8</c:v>
                </c:pt>
                <c:pt idx="46">
                  <c:v>5.7</c:v>
                </c:pt>
                <c:pt idx="47">
                  <c:v>5.6</c:v>
                </c:pt>
                <c:pt idx="48">
                  <c:v>3.8</c:v>
                </c:pt>
                <c:pt idx="49">
                  <c:v>3.5</c:v>
                </c:pt>
                <c:pt idx="50">
                  <c:v>3.9</c:v>
                </c:pt>
                <c:pt idx="51">
                  <c:v>4.0999999999999996</c:v>
                </c:pt>
                <c:pt idx="52">
                  <c:v>5.9</c:v>
                </c:pt>
                <c:pt idx="53">
                  <c:v>6.1</c:v>
                </c:pt>
                <c:pt idx="54">
                  <c:v>6.5</c:v>
                </c:pt>
                <c:pt idx="55">
                  <c:v>7.3</c:v>
                </c:pt>
                <c:pt idx="56">
                  <c:v>7.9</c:v>
                </c:pt>
                <c:pt idx="57">
                  <c:v>7.5</c:v>
                </c:pt>
                <c:pt idx="58">
                  <c:v>8.3000000000000007</c:v>
                </c:pt>
                <c:pt idx="59">
                  <c:v>9.1999999999999993</c:v>
                </c:pt>
                <c:pt idx="60">
                  <c:v>8.6999999999999993</c:v>
                </c:pt>
                <c:pt idx="61">
                  <c:v>11</c:v>
                </c:pt>
                <c:pt idx="62">
                  <c:v>11.6</c:v>
                </c:pt>
                <c:pt idx="63">
                  <c:v>11.2</c:v>
                </c:pt>
                <c:pt idx="64">
                  <c:v>13.8</c:v>
                </c:pt>
                <c:pt idx="65">
                  <c:v>12.7</c:v>
                </c:pt>
                <c:pt idx="66">
                  <c:v>12.1</c:v>
                </c:pt>
                <c:pt idx="67">
                  <c:v>12.4</c:v>
                </c:pt>
                <c:pt idx="68">
                  <c:v>33.299999999999997</c:v>
                </c:pt>
                <c:pt idx="69">
                  <c:v>34.5</c:v>
                </c:pt>
                <c:pt idx="70">
                  <c:v>33.4</c:v>
                </c:pt>
                <c:pt idx="71">
                  <c:v>33.299999999999997</c:v>
                </c:pt>
                <c:pt idx="72">
                  <c:v>13.6</c:v>
                </c:pt>
                <c:pt idx="73">
                  <c:v>13.1</c:v>
                </c:pt>
                <c:pt idx="74">
                  <c:v>13.1</c:v>
                </c:pt>
                <c:pt idx="75">
                  <c:v>11.8</c:v>
                </c:pt>
                <c:pt idx="76">
                  <c:v>9.1</c:v>
                </c:pt>
                <c:pt idx="77">
                  <c:v>8</c:v>
                </c:pt>
                <c:pt idx="78">
                  <c:v>5.6</c:v>
                </c:pt>
                <c:pt idx="79">
                  <c:v>7.5</c:v>
                </c:pt>
                <c:pt idx="80">
                  <c:v>5.4</c:v>
                </c:pt>
                <c:pt idx="81">
                  <c:v>6.4</c:v>
                </c:pt>
                <c:pt idx="82">
                  <c:v>8.9</c:v>
                </c:pt>
                <c:pt idx="83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F-4409-AFC4-5C37B4FD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02751"/>
        <c:axId val="2047103167"/>
      </c:lineChart>
      <c:catAx>
        <c:axId val="204710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03167"/>
        <c:crosses val="autoZero"/>
        <c:auto val="1"/>
        <c:lblAlgn val="ctr"/>
        <c:lblOffset val="100"/>
        <c:noMultiLvlLbl val="0"/>
      </c:catAx>
      <c:valAx>
        <c:axId val="204710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wage!$K$2:$K$85</c:f>
              <c:numCache>
                <c:formatCode>#,##0.0</c:formatCode>
                <c:ptCount val="84"/>
                <c:pt idx="0">
                  <c:v>32.569047619047623</c:v>
                </c:pt>
                <c:pt idx="1">
                  <c:v>38.36904761904762</c:v>
                </c:pt>
                <c:pt idx="2">
                  <c:v>35.969047619047629</c:v>
                </c:pt>
                <c:pt idx="3">
                  <c:v>27.06904761904762</c:v>
                </c:pt>
                <c:pt idx="4">
                  <c:v>23.469047619047625</c:v>
                </c:pt>
                <c:pt idx="5">
                  <c:v>14.269047619047623</c:v>
                </c:pt>
                <c:pt idx="6">
                  <c:v>7.9690476190476218</c:v>
                </c:pt>
                <c:pt idx="7">
                  <c:v>6.5690476190476232</c:v>
                </c:pt>
                <c:pt idx="8">
                  <c:v>9.5690476190476232</c:v>
                </c:pt>
                <c:pt idx="9">
                  <c:v>6.1690476190476211</c:v>
                </c:pt>
                <c:pt idx="10">
                  <c:v>7.4690476190476218</c:v>
                </c:pt>
                <c:pt idx="11">
                  <c:v>6.4690476190476218</c:v>
                </c:pt>
                <c:pt idx="12">
                  <c:v>4.6690476190476211</c:v>
                </c:pt>
                <c:pt idx="13">
                  <c:v>5.7690476190476225</c:v>
                </c:pt>
                <c:pt idx="14">
                  <c:v>2.4690476190476218</c:v>
                </c:pt>
                <c:pt idx="15">
                  <c:v>3.5690476190476232</c:v>
                </c:pt>
                <c:pt idx="16">
                  <c:v>-1.2309523809523775</c:v>
                </c:pt>
                <c:pt idx="17">
                  <c:v>-3.2309523809523775</c:v>
                </c:pt>
                <c:pt idx="18">
                  <c:v>-0.13095238095237782</c:v>
                </c:pt>
                <c:pt idx="19">
                  <c:v>-1.7309523809523775</c:v>
                </c:pt>
                <c:pt idx="20">
                  <c:v>-0.33095238095237711</c:v>
                </c:pt>
                <c:pt idx="21">
                  <c:v>0.16904761904762289</c:v>
                </c:pt>
                <c:pt idx="22">
                  <c:v>0.76904761904762253</c:v>
                </c:pt>
                <c:pt idx="23">
                  <c:v>2.0690476190476232</c:v>
                </c:pt>
                <c:pt idx="24">
                  <c:v>7.6690476190476211</c:v>
                </c:pt>
                <c:pt idx="25">
                  <c:v>7.869047619047624</c:v>
                </c:pt>
                <c:pt idx="26">
                  <c:v>7.369047619047624</c:v>
                </c:pt>
                <c:pt idx="27">
                  <c:v>8.9690476190476218</c:v>
                </c:pt>
                <c:pt idx="28">
                  <c:v>3.5690476190476232</c:v>
                </c:pt>
                <c:pt idx="29">
                  <c:v>7.4690476190476218</c:v>
                </c:pt>
                <c:pt idx="30">
                  <c:v>6.7690476190476225</c:v>
                </c:pt>
                <c:pt idx="31">
                  <c:v>4.2690476190476225</c:v>
                </c:pt>
                <c:pt idx="32">
                  <c:v>2.0690476190476232</c:v>
                </c:pt>
                <c:pt idx="33">
                  <c:v>-3.7309523809523775</c:v>
                </c:pt>
                <c:pt idx="34">
                  <c:v>-5.4309523809523768</c:v>
                </c:pt>
                <c:pt idx="35">
                  <c:v>-8.7309523809523775</c:v>
                </c:pt>
                <c:pt idx="36">
                  <c:v>-7.5309523809523782</c:v>
                </c:pt>
                <c:pt idx="37">
                  <c:v>-9.2309523809523775</c:v>
                </c:pt>
                <c:pt idx="38">
                  <c:v>-9.5309523809523782</c:v>
                </c:pt>
                <c:pt idx="39">
                  <c:v>-8.9309523809523768</c:v>
                </c:pt>
                <c:pt idx="40">
                  <c:v>-9.5309523809523782</c:v>
                </c:pt>
                <c:pt idx="41">
                  <c:v>-8.7309523809523775</c:v>
                </c:pt>
                <c:pt idx="42">
                  <c:v>-9.4309523809523768</c:v>
                </c:pt>
                <c:pt idx="43">
                  <c:v>-9.6309523809523778</c:v>
                </c:pt>
                <c:pt idx="44">
                  <c:v>-10.630952380952378</c:v>
                </c:pt>
                <c:pt idx="45">
                  <c:v>-9.9309523809523768</c:v>
                </c:pt>
                <c:pt idx="46">
                  <c:v>-10.030952380952378</c:v>
                </c:pt>
                <c:pt idx="47">
                  <c:v>-10.130952380952378</c:v>
                </c:pt>
                <c:pt idx="48">
                  <c:v>-11.930952380952377</c:v>
                </c:pt>
                <c:pt idx="49">
                  <c:v>-12.230952380952377</c:v>
                </c:pt>
                <c:pt idx="50">
                  <c:v>-11.830952380952377</c:v>
                </c:pt>
                <c:pt idx="51">
                  <c:v>-11.630952380952378</c:v>
                </c:pt>
                <c:pt idx="52">
                  <c:v>-9.8309523809523771</c:v>
                </c:pt>
                <c:pt idx="53">
                  <c:v>-9.6309523809523778</c:v>
                </c:pt>
                <c:pt idx="54">
                  <c:v>-9.2309523809523775</c:v>
                </c:pt>
                <c:pt idx="55">
                  <c:v>-8.4309523809523768</c:v>
                </c:pt>
                <c:pt idx="56">
                  <c:v>-7.8309523809523771</c:v>
                </c:pt>
                <c:pt idx="57">
                  <c:v>-8.2309523809523775</c:v>
                </c:pt>
                <c:pt idx="58">
                  <c:v>-7.4309523809523768</c:v>
                </c:pt>
                <c:pt idx="59">
                  <c:v>-6.5309523809523782</c:v>
                </c:pt>
                <c:pt idx="60">
                  <c:v>-7.0309523809523782</c:v>
                </c:pt>
                <c:pt idx="61">
                  <c:v>-4.7309523809523775</c:v>
                </c:pt>
                <c:pt idx="62">
                  <c:v>-4.1309523809523778</c:v>
                </c:pt>
                <c:pt idx="63">
                  <c:v>-4.5309523809523782</c:v>
                </c:pt>
                <c:pt idx="64">
                  <c:v>-1.9309523809523768</c:v>
                </c:pt>
                <c:pt idx="65">
                  <c:v>-3.0309523809523782</c:v>
                </c:pt>
                <c:pt idx="66">
                  <c:v>-3.6309523809523778</c:v>
                </c:pt>
                <c:pt idx="67">
                  <c:v>-3.3309523809523771</c:v>
                </c:pt>
                <c:pt idx="68">
                  <c:v>17.56904761904762</c:v>
                </c:pt>
                <c:pt idx="69">
                  <c:v>18.769047619047623</c:v>
                </c:pt>
                <c:pt idx="70">
                  <c:v>17.669047619047621</c:v>
                </c:pt>
                <c:pt idx="71">
                  <c:v>17.56904761904762</c:v>
                </c:pt>
                <c:pt idx="72">
                  <c:v>-2.1309523809523778</c:v>
                </c:pt>
                <c:pt idx="73">
                  <c:v>-2.6309523809523778</c:v>
                </c:pt>
                <c:pt idx="74">
                  <c:v>-2.6309523809523778</c:v>
                </c:pt>
                <c:pt idx="75">
                  <c:v>-3.9309523809523768</c:v>
                </c:pt>
                <c:pt idx="76">
                  <c:v>-6.6309523809523778</c:v>
                </c:pt>
                <c:pt idx="77">
                  <c:v>-7.7309523809523775</c:v>
                </c:pt>
                <c:pt idx="78">
                  <c:v>-10.130952380952378</c:v>
                </c:pt>
                <c:pt idx="79">
                  <c:v>-8.2309523809523775</c:v>
                </c:pt>
                <c:pt idx="80">
                  <c:v>-10.330952380952377</c:v>
                </c:pt>
                <c:pt idx="81">
                  <c:v>-9.3309523809523771</c:v>
                </c:pt>
                <c:pt idx="82">
                  <c:v>-6.8309523809523771</c:v>
                </c:pt>
                <c:pt idx="83">
                  <c:v>-7.5309523809523782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ED0-8BF6-6C14CC73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4831"/>
        <c:axId val="69021919"/>
      </c:lineChart>
      <c:catAx>
        <c:axId val="6902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1919"/>
        <c:crosses val="autoZero"/>
        <c:auto val="1"/>
        <c:lblAlgn val="ctr"/>
        <c:lblOffset val="100"/>
        <c:noMultiLvlLbl val="0"/>
      </c:catAx>
      <c:valAx>
        <c:axId val="690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41910</xdr:rowOff>
    </xdr:from>
    <xdr:to>
      <xdr:col>7</xdr:col>
      <xdr:colOff>304800</xdr:colOff>
      <xdr:row>101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171450</xdr:rowOff>
    </xdr:from>
    <xdr:to>
      <xdr:col>7</xdr:col>
      <xdr:colOff>304800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87</xdr:row>
      <xdr:rowOff>171450</xdr:rowOff>
    </xdr:from>
    <xdr:to>
      <xdr:col>7</xdr:col>
      <xdr:colOff>571500</xdr:colOff>
      <xdr:row>102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</xdr:row>
      <xdr:rowOff>19050</xdr:rowOff>
    </xdr:from>
    <xdr:to>
      <xdr:col>8</xdr:col>
      <xdr:colOff>68580</xdr:colOff>
      <xdr:row>17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51</xdr:row>
      <xdr:rowOff>80010</xdr:rowOff>
    </xdr:from>
    <xdr:to>
      <xdr:col>7</xdr:col>
      <xdr:colOff>495300</xdr:colOff>
      <xdr:row>66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66</xdr:row>
      <xdr:rowOff>11430</xdr:rowOff>
    </xdr:from>
    <xdr:to>
      <xdr:col>7</xdr:col>
      <xdr:colOff>487680</xdr:colOff>
      <xdr:row>81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3</xdr:row>
      <xdr:rowOff>3810</xdr:rowOff>
    </xdr:from>
    <xdr:to>
      <xdr:col>20</xdr:col>
      <xdr:colOff>365760</xdr:colOff>
      <xdr:row>18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83" workbookViewId="0">
      <selection activeCell="H4" sqref="H4:H109"/>
    </sheetView>
  </sheetViews>
  <sheetFormatPr defaultRowHeight="14.4"/>
  <sheetData>
    <row r="1" spans="1:11">
      <c r="H1" t="s">
        <v>198</v>
      </c>
      <c r="I1" t="s">
        <v>199</v>
      </c>
      <c r="J1" t="s">
        <v>200</v>
      </c>
      <c r="K1" t="s">
        <v>201</v>
      </c>
    </row>
    <row r="2" spans="1:11">
      <c r="A2" s="1" t="s">
        <v>0</v>
      </c>
      <c r="B2" s="1" t="s">
        <v>1</v>
      </c>
      <c r="H2" s="3" t="s">
        <v>87</v>
      </c>
      <c r="I2" s="5">
        <v>8854.4</v>
      </c>
      <c r="J2">
        <f>LN(I2)</f>
        <v>9.0886697895926059</v>
      </c>
      <c r="K2">
        <v>-8.3943320544783206E-2</v>
      </c>
    </row>
    <row r="3" spans="1:11">
      <c r="A3" s="1" t="s">
        <v>2</v>
      </c>
      <c r="B3" s="1" t="s">
        <v>3</v>
      </c>
      <c r="H3" s="3" t="s">
        <v>88</v>
      </c>
      <c r="I3" s="5">
        <v>9486.7000000000007</v>
      </c>
      <c r="J3">
        <f t="shared" ref="J3:J66" si="0">LN(I3)</f>
        <v>9.1576460966730036</v>
      </c>
      <c r="K3">
        <v>-1.8592882418806401E-2</v>
      </c>
    </row>
    <row r="4" spans="1:11">
      <c r="A4" s="1" t="s">
        <v>4</v>
      </c>
      <c r="B4" s="1" t="s">
        <v>5</v>
      </c>
      <c r="H4" s="3" t="s">
        <v>89</v>
      </c>
      <c r="I4" s="5">
        <v>10105.4</v>
      </c>
      <c r="J4">
        <f t="shared" si="0"/>
        <v>9.2208252134184576</v>
      </c>
      <c r="K4">
        <v>4.1012829282500697E-2</v>
      </c>
    </row>
    <row r="5" spans="1:11">
      <c r="D5" s="3" t="s">
        <v>6</v>
      </c>
      <c r="E5" s="3" t="s">
        <v>196</v>
      </c>
      <c r="H5" s="3" t="s">
        <v>90</v>
      </c>
      <c r="I5" s="5">
        <v>9722.6</v>
      </c>
      <c r="J5">
        <f t="shared" si="0"/>
        <v>9.1822083513974242</v>
      </c>
      <c r="K5">
        <v>-1.0608873140132099E-3</v>
      </c>
    </row>
    <row r="6" spans="1:11">
      <c r="D6" s="3" t="s">
        <v>7</v>
      </c>
      <c r="E6" s="4" t="s">
        <v>197</v>
      </c>
      <c r="H6" s="3" t="s">
        <v>91</v>
      </c>
      <c r="I6" s="5">
        <v>9888.5</v>
      </c>
      <c r="J6">
        <f t="shared" si="0"/>
        <v>9.1991277447620803</v>
      </c>
      <c r="K6">
        <v>1.25566539001926E-2</v>
      </c>
    </row>
    <row r="7" spans="1:11">
      <c r="D7" s="3" t="s">
        <v>8</v>
      </c>
      <c r="E7" s="4" t="s">
        <v>197</v>
      </c>
      <c r="H7" s="3" t="s">
        <v>92</v>
      </c>
      <c r="I7" s="5">
        <v>10187.4</v>
      </c>
      <c r="J7">
        <f t="shared" si="0"/>
        <v>9.2289069415500204</v>
      </c>
      <c r="K7">
        <v>3.9228115088237203E-2</v>
      </c>
    </row>
    <row r="8" spans="1:11">
      <c r="D8" s="3" t="s">
        <v>9</v>
      </c>
      <c r="E8" s="4" t="s">
        <v>197</v>
      </c>
      <c r="H8" s="3" t="s">
        <v>93</v>
      </c>
      <c r="I8" s="5">
        <v>10518.6</v>
      </c>
      <c r="J8">
        <f t="shared" si="0"/>
        <v>9.2609003975878839</v>
      </c>
      <c r="K8">
        <v>6.8339219504551296E-2</v>
      </c>
    </row>
    <row r="9" spans="1:11">
      <c r="D9" s="3" t="s">
        <v>10</v>
      </c>
      <c r="E9" s="4" t="s">
        <v>197</v>
      </c>
      <c r="H9" s="3" t="s">
        <v>94</v>
      </c>
      <c r="I9" s="5">
        <v>10490.8</v>
      </c>
      <c r="J9">
        <f t="shared" si="0"/>
        <v>9.2582539615901815</v>
      </c>
      <c r="K9">
        <v>6.3042565831631495E-2</v>
      </c>
    </row>
    <row r="10" spans="1:11">
      <c r="D10" s="3" t="s">
        <v>11</v>
      </c>
      <c r="E10" s="4" t="s">
        <v>197</v>
      </c>
      <c r="H10" s="3" t="s">
        <v>95</v>
      </c>
      <c r="I10" s="5">
        <v>10060.799999999999</v>
      </c>
      <c r="J10">
        <f t="shared" si="0"/>
        <v>9.2164019633547785</v>
      </c>
      <c r="K10">
        <v>1.8736520739796699E-2</v>
      </c>
    </row>
    <row r="11" spans="1:11">
      <c r="D11" s="3" t="s">
        <v>12</v>
      </c>
      <c r="E11" s="4" t="s">
        <v>197</v>
      </c>
      <c r="H11" s="3" t="s">
        <v>96</v>
      </c>
      <c r="I11" s="5">
        <v>10015.5</v>
      </c>
      <c r="J11">
        <f t="shared" si="0"/>
        <v>9.2118891719660336</v>
      </c>
      <c r="K11">
        <v>1.1890491295714499E-2</v>
      </c>
    </row>
    <row r="12" spans="1:11">
      <c r="D12" s="3" t="s">
        <v>13</v>
      </c>
      <c r="E12" s="4" t="s">
        <v>197</v>
      </c>
      <c r="H12" s="3" t="s">
        <v>97</v>
      </c>
      <c r="I12" s="5">
        <v>9775.4</v>
      </c>
      <c r="J12">
        <f t="shared" si="0"/>
        <v>9.1876243047324486</v>
      </c>
      <c r="K12">
        <v>-1.4673880759410399E-2</v>
      </c>
    </row>
    <row r="13" spans="1:11">
      <c r="D13" s="3" t="s">
        <v>14</v>
      </c>
      <c r="E13" s="4" t="s">
        <v>197</v>
      </c>
      <c r="H13" s="3" t="s">
        <v>98</v>
      </c>
      <c r="I13" s="5">
        <v>9639.7000000000007</v>
      </c>
      <c r="J13">
        <f t="shared" si="0"/>
        <v>9.1736452667883928</v>
      </c>
      <c r="K13">
        <v>-3.10131962414406E-2</v>
      </c>
    </row>
    <row r="14" spans="1:11">
      <c r="D14" s="3" t="s">
        <v>15</v>
      </c>
      <c r="E14" s="4" t="s">
        <v>197</v>
      </c>
      <c r="H14" s="3" t="s">
        <v>99</v>
      </c>
      <c r="I14" s="5">
        <v>10365.4</v>
      </c>
      <c r="J14">
        <f t="shared" si="0"/>
        <v>9.2462286155386604</v>
      </c>
      <c r="K14">
        <v>3.9063768209246001E-2</v>
      </c>
    </row>
    <row r="15" spans="1:11">
      <c r="D15" s="3" t="s">
        <v>16</v>
      </c>
      <c r="E15" s="4" t="s">
        <v>197</v>
      </c>
      <c r="H15" s="3" t="s">
        <v>100</v>
      </c>
      <c r="I15" s="5">
        <v>10513.3</v>
      </c>
      <c r="J15">
        <f t="shared" si="0"/>
        <v>9.2603964012668492</v>
      </c>
      <c r="K15">
        <v>5.0513110199908298E-2</v>
      </c>
    </row>
    <row r="16" spans="1:11">
      <c r="D16" s="3" t="s">
        <v>17</v>
      </c>
      <c r="E16" s="4" t="s">
        <v>197</v>
      </c>
      <c r="H16" s="3" t="s">
        <v>101</v>
      </c>
      <c r="I16" s="5">
        <v>10319.9</v>
      </c>
      <c r="J16">
        <f t="shared" si="0"/>
        <v>9.2418293490661263</v>
      </c>
      <c r="K16">
        <v>2.89251904826812E-2</v>
      </c>
    </row>
    <row r="17" spans="4:11">
      <c r="D17" s="3" t="s">
        <v>18</v>
      </c>
      <c r="E17" s="4" t="s">
        <v>197</v>
      </c>
      <c r="H17" s="3" t="s">
        <v>102</v>
      </c>
      <c r="I17" s="5">
        <v>10453.9</v>
      </c>
      <c r="J17">
        <f t="shared" si="0"/>
        <v>9.2547303935106431</v>
      </c>
      <c r="K17">
        <v>3.8381006115823603E-2</v>
      </c>
    </row>
    <row r="18" spans="4:11">
      <c r="D18" s="3" t="s">
        <v>19</v>
      </c>
      <c r="E18" s="4" t="s">
        <v>197</v>
      </c>
      <c r="H18" s="3" t="s">
        <v>103</v>
      </c>
      <c r="I18" s="5">
        <v>10146.6</v>
      </c>
      <c r="J18">
        <f t="shared" si="0"/>
        <v>9.2248939529836935</v>
      </c>
      <c r="K18">
        <v>4.5349589135508196E-3</v>
      </c>
    </row>
    <row r="19" spans="4:11">
      <c r="D19" s="3" t="s">
        <v>20</v>
      </c>
      <c r="E19" s="4" t="s">
        <v>197</v>
      </c>
      <c r="H19" s="3" t="s">
        <v>104</v>
      </c>
      <c r="I19" s="5">
        <v>9792.1</v>
      </c>
      <c r="J19">
        <f t="shared" si="0"/>
        <v>9.1893312171182622</v>
      </c>
      <c r="K19">
        <v>-3.5765763438751798E-2</v>
      </c>
    </row>
    <row r="20" spans="4:11">
      <c r="D20" s="3" t="s">
        <v>21</v>
      </c>
      <c r="E20" s="4" t="s">
        <v>197</v>
      </c>
      <c r="H20" s="3" t="s">
        <v>105</v>
      </c>
      <c r="I20" s="5">
        <v>10068.4</v>
      </c>
      <c r="J20">
        <f t="shared" si="0"/>
        <v>9.2171570853031053</v>
      </c>
      <c r="K20">
        <v>-1.35730996050167E-2</v>
      </c>
    </row>
    <row r="21" spans="4:11">
      <c r="D21" s="3" t="s">
        <v>22</v>
      </c>
      <c r="E21" s="4" t="s">
        <v>197</v>
      </c>
      <c r="H21" s="3" t="s">
        <v>106</v>
      </c>
      <c r="I21" s="5">
        <v>9902.5</v>
      </c>
      <c r="J21">
        <f t="shared" si="0"/>
        <v>9.2005425294960723</v>
      </c>
      <c r="K21">
        <v>-3.6860561647035398E-2</v>
      </c>
    </row>
    <row r="22" spans="4:11">
      <c r="D22" s="3" t="s">
        <v>23</v>
      </c>
      <c r="E22" s="4" t="s">
        <v>197</v>
      </c>
      <c r="H22" s="3" t="s">
        <v>107</v>
      </c>
      <c r="I22" s="5">
        <v>9736.1</v>
      </c>
      <c r="J22">
        <f t="shared" si="0"/>
        <v>9.1835959057732026</v>
      </c>
      <c r="K22">
        <v>-6.1655793439335499E-2</v>
      </c>
    </row>
    <row r="23" spans="4:11">
      <c r="D23" s="3" t="s">
        <v>24</v>
      </c>
      <c r="E23" s="4" t="s">
        <v>197</v>
      </c>
      <c r="H23" s="3" t="s">
        <v>108</v>
      </c>
      <c r="I23" s="5">
        <v>9893.7999999999993</v>
      </c>
      <c r="J23">
        <f t="shared" si="0"/>
        <v>9.1996635773120676</v>
      </c>
      <c r="K23">
        <v>-5.4725397005418203E-2</v>
      </c>
    </row>
    <row r="24" spans="4:11">
      <c r="D24" s="3" t="s">
        <v>25</v>
      </c>
      <c r="E24" s="4" t="s">
        <v>197</v>
      </c>
      <c r="H24" s="3" t="s">
        <v>109</v>
      </c>
      <c r="I24" s="5">
        <v>10260.5</v>
      </c>
      <c r="J24">
        <f t="shared" si="0"/>
        <v>9.2360568504808196</v>
      </c>
      <c r="K24">
        <v>-2.8832492497876599E-2</v>
      </c>
    </row>
    <row r="25" spans="4:11">
      <c r="D25" s="3" t="s">
        <v>26</v>
      </c>
      <c r="E25" s="4" t="s">
        <v>197</v>
      </c>
      <c r="H25" s="3" t="s">
        <v>110</v>
      </c>
      <c r="I25" s="5">
        <v>10355.1</v>
      </c>
      <c r="J25">
        <f t="shared" si="0"/>
        <v>9.2452344309535039</v>
      </c>
      <c r="K25">
        <v>-3.1558598696172099E-2</v>
      </c>
    </row>
    <row r="26" spans="4:11">
      <c r="D26" s="3" t="s">
        <v>27</v>
      </c>
      <c r="E26" s="4" t="s">
        <v>197</v>
      </c>
      <c r="H26" s="3" t="s">
        <v>111</v>
      </c>
      <c r="I26" s="5">
        <v>10495.3</v>
      </c>
      <c r="J26">
        <f t="shared" si="0"/>
        <v>9.2586828168866848</v>
      </c>
      <c r="K26">
        <v>-3.1439423071954999E-2</v>
      </c>
    </row>
    <row r="27" spans="4:11">
      <c r="D27" s="3" t="s">
        <v>28</v>
      </c>
      <c r="E27" s="4" t="s">
        <v>197</v>
      </c>
      <c r="H27" s="3" t="s">
        <v>112</v>
      </c>
      <c r="I27" s="5">
        <v>10824.8</v>
      </c>
      <c r="J27">
        <f t="shared" si="0"/>
        <v>9.2895950769494338</v>
      </c>
      <c r="K27">
        <v>-1.52843769726942E-2</v>
      </c>
    </row>
    <row r="28" spans="4:11">
      <c r="D28" s="3" t="s">
        <v>29</v>
      </c>
      <c r="E28" s="4" t="s">
        <v>197</v>
      </c>
      <c r="H28" s="3" t="s">
        <v>113</v>
      </c>
      <c r="I28" s="5">
        <v>10892</v>
      </c>
      <c r="J28">
        <f t="shared" si="0"/>
        <v>9.295783853793651</v>
      </c>
      <c r="K28">
        <v>-2.52636481064385E-2</v>
      </c>
    </row>
    <row r="29" spans="4:11">
      <c r="D29" s="3" t="s">
        <v>30</v>
      </c>
      <c r="E29" s="4" t="s">
        <v>197</v>
      </c>
      <c r="H29" s="3" t="s">
        <v>114</v>
      </c>
      <c r="I29" s="5">
        <v>11398.7</v>
      </c>
      <c r="J29">
        <f t="shared" si="0"/>
        <v>9.3412545927923727</v>
      </c>
      <c r="K29">
        <v>2.6549305543674901E-3</v>
      </c>
    </row>
    <row r="30" spans="4:11">
      <c r="D30" s="3" t="s">
        <v>31</v>
      </c>
      <c r="E30" s="4" t="s">
        <v>197</v>
      </c>
      <c r="H30" s="3" t="s">
        <v>115</v>
      </c>
      <c r="I30" s="5">
        <v>11497</v>
      </c>
      <c r="J30">
        <f t="shared" si="0"/>
        <v>9.34984141075374</v>
      </c>
      <c r="K30">
        <v>-7.6520121826550904E-3</v>
      </c>
    </row>
    <row r="31" spans="4:11">
      <c r="D31" s="3" t="s">
        <v>32</v>
      </c>
      <c r="E31" s="4" t="s">
        <v>197</v>
      </c>
      <c r="H31" s="3" t="s">
        <v>116</v>
      </c>
      <c r="I31" s="5">
        <v>11393.9</v>
      </c>
      <c r="J31">
        <f t="shared" si="0"/>
        <v>9.3408334034527662</v>
      </c>
      <c r="K31">
        <v>-3.6854528841480702E-2</v>
      </c>
    </row>
    <row r="32" spans="4:11">
      <c r="D32" s="3" t="s">
        <v>33</v>
      </c>
      <c r="E32" s="4" t="s">
        <v>197</v>
      </c>
      <c r="H32" s="3" t="s">
        <v>117</v>
      </c>
      <c r="I32" s="5">
        <v>11681.1</v>
      </c>
      <c r="J32">
        <f t="shared" si="0"/>
        <v>9.3657274300299331</v>
      </c>
      <c r="K32">
        <v>-3.3410123438468199E-2</v>
      </c>
    </row>
    <row r="33" spans="4:11">
      <c r="D33" s="3" t="s">
        <v>34</v>
      </c>
      <c r="E33" s="4" t="s">
        <v>197</v>
      </c>
      <c r="H33" s="3" t="s">
        <v>118</v>
      </c>
      <c r="I33" s="5">
        <v>12240.4</v>
      </c>
      <c r="J33">
        <f t="shared" si="0"/>
        <v>9.4124972352709086</v>
      </c>
      <c r="K33">
        <v>-9.2763839094569499E-3</v>
      </c>
    </row>
    <row r="34" spans="4:11">
      <c r="D34" s="3" t="s">
        <v>35</v>
      </c>
      <c r="E34" s="4" t="s">
        <v>197</v>
      </c>
      <c r="H34" s="3" t="s">
        <v>119</v>
      </c>
      <c r="I34" s="5">
        <v>12160.9</v>
      </c>
      <c r="J34">
        <f t="shared" si="0"/>
        <v>9.405981165939215</v>
      </c>
      <c r="K34">
        <v>-3.95254118631349E-2</v>
      </c>
    </row>
    <row r="35" spans="4:11">
      <c r="D35" s="3" t="s">
        <v>36</v>
      </c>
      <c r="E35" s="4" t="s">
        <v>197</v>
      </c>
      <c r="H35" s="3" t="s">
        <v>120</v>
      </c>
      <c r="I35" s="5">
        <v>12506.8</v>
      </c>
      <c r="J35">
        <f t="shared" si="0"/>
        <v>9.434027775376034</v>
      </c>
      <c r="K35">
        <v>-3.6213307168249997E-2</v>
      </c>
    </row>
    <row r="36" spans="4:11">
      <c r="D36" s="3" t="s">
        <v>37</v>
      </c>
      <c r="E36" s="4" t="s">
        <v>197</v>
      </c>
      <c r="H36" s="3" t="s">
        <v>121</v>
      </c>
      <c r="I36" s="5">
        <v>12847</v>
      </c>
      <c r="J36">
        <f t="shared" si="0"/>
        <v>9.4608656000316103</v>
      </c>
      <c r="K36">
        <v>-3.4991480311131001E-2</v>
      </c>
    </row>
    <row r="37" spans="4:11">
      <c r="D37" s="3" t="s">
        <v>38</v>
      </c>
      <c r="E37" s="4" t="s">
        <v>197</v>
      </c>
      <c r="H37" s="3" t="s">
        <v>122</v>
      </c>
      <c r="I37" s="5">
        <v>13235.9</v>
      </c>
      <c r="J37">
        <f t="shared" si="0"/>
        <v>9.4906881138603492</v>
      </c>
      <c r="K37">
        <v>-3.1523773461129702E-2</v>
      </c>
    </row>
    <row r="38" spans="4:11">
      <c r="D38" s="3" t="s">
        <v>39</v>
      </c>
      <c r="E38" s="4" t="s">
        <v>197</v>
      </c>
      <c r="H38" s="3" t="s">
        <v>123</v>
      </c>
      <c r="I38" s="5">
        <v>13908.3</v>
      </c>
      <c r="J38">
        <f t="shared" si="0"/>
        <v>9.5402410632143564</v>
      </c>
      <c r="K38">
        <v>-8.8998861124007702E-3</v>
      </c>
    </row>
    <row r="39" spans="4:11">
      <c r="D39" s="3" t="s">
        <v>40</v>
      </c>
      <c r="E39" s="4" t="s">
        <v>197</v>
      </c>
      <c r="H39" s="3" t="s">
        <v>124</v>
      </c>
      <c r="I39" s="5">
        <v>14261.2</v>
      </c>
      <c r="J39">
        <f t="shared" si="0"/>
        <v>9.5652978419004011</v>
      </c>
      <c r="K39">
        <v>-1.1162166400685699E-2</v>
      </c>
    </row>
    <row r="40" spans="4:11">
      <c r="D40" s="3" t="s">
        <v>41</v>
      </c>
      <c r="E40" s="4" t="s">
        <v>197</v>
      </c>
      <c r="H40" s="3" t="s">
        <v>125</v>
      </c>
      <c r="I40" s="5">
        <v>15107.5</v>
      </c>
      <c r="J40">
        <f t="shared" si="0"/>
        <v>9.6229465882357133</v>
      </c>
      <c r="K40">
        <v>1.8967341967096301E-2</v>
      </c>
    </row>
    <row r="41" spans="4:11">
      <c r="D41" s="3" t="s">
        <v>42</v>
      </c>
      <c r="E41" s="4" t="s">
        <v>197</v>
      </c>
      <c r="H41" s="3" t="s">
        <v>126</v>
      </c>
      <c r="I41" s="5">
        <v>15475.5</v>
      </c>
      <c r="J41">
        <f t="shared" si="0"/>
        <v>9.6470134072085401</v>
      </c>
      <c r="K41">
        <v>1.5511540638025E-2</v>
      </c>
    </row>
    <row r="42" spans="4:11">
      <c r="D42" s="3" t="s">
        <v>43</v>
      </c>
      <c r="E42" s="4" t="s">
        <v>197</v>
      </c>
      <c r="H42" s="3" t="s">
        <v>127</v>
      </c>
      <c r="I42" s="5">
        <v>15736.9</v>
      </c>
      <c r="J42">
        <f t="shared" si="0"/>
        <v>9.6637635521293817</v>
      </c>
      <c r="K42">
        <v>4.9206236704541998E-3</v>
      </c>
    </row>
    <row r="43" spans="4:11">
      <c r="D43" s="3" t="s">
        <v>44</v>
      </c>
      <c r="E43" s="4" t="s">
        <v>197</v>
      </c>
      <c r="H43" s="3" t="s">
        <v>128</v>
      </c>
      <c r="I43" s="5">
        <v>16154.2</v>
      </c>
      <c r="J43">
        <f t="shared" si="0"/>
        <v>9.6899353567600688</v>
      </c>
      <c r="K43">
        <v>4.10817140983432E-3</v>
      </c>
    </row>
    <row r="44" spans="4:11">
      <c r="D44" s="3" t="s">
        <v>45</v>
      </c>
      <c r="E44" s="4" t="s">
        <v>197</v>
      </c>
      <c r="H44" s="3" t="s">
        <v>129</v>
      </c>
      <c r="I44" s="5">
        <v>16287.8</v>
      </c>
      <c r="J44">
        <f t="shared" si="0"/>
        <v>9.6981716402964722</v>
      </c>
      <c r="K44">
        <v>-1.4110827188169099E-2</v>
      </c>
    </row>
    <row r="45" spans="4:11">
      <c r="D45" s="3" t="s">
        <v>46</v>
      </c>
      <c r="E45" s="4" t="s">
        <v>197</v>
      </c>
      <c r="H45" s="3" t="s">
        <v>130</v>
      </c>
      <c r="I45" s="5">
        <v>17266.7</v>
      </c>
      <c r="J45">
        <f t="shared" si="0"/>
        <v>9.756535070079531</v>
      </c>
      <c r="K45">
        <v>1.84959002249716E-2</v>
      </c>
    </row>
    <row r="46" spans="4:11">
      <c r="D46" s="3" t="s">
        <v>47</v>
      </c>
      <c r="E46" s="4" t="s">
        <v>197</v>
      </c>
      <c r="H46" s="3" t="s">
        <v>131</v>
      </c>
      <c r="I46" s="5">
        <v>17177.7</v>
      </c>
      <c r="J46">
        <f t="shared" si="0"/>
        <v>9.7513673099752758</v>
      </c>
      <c r="K46">
        <v>-1.15515607352243E-2</v>
      </c>
    </row>
    <row r="47" spans="4:11">
      <c r="D47" s="3" t="s">
        <v>48</v>
      </c>
      <c r="E47" s="4" t="s">
        <v>197</v>
      </c>
      <c r="H47" s="3" t="s">
        <v>132</v>
      </c>
      <c r="I47" s="5">
        <v>17925.2</v>
      </c>
      <c r="J47">
        <f t="shared" si="0"/>
        <v>9.7939628230066909</v>
      </c>
      <c r="K47">
        <v>7.2081156091314798E-3</v>
      </c>
    </row>
    <row r="48" spans="4:11">
      <c r="D48" s="3" t="s">
        <v>49</v>
      </c>
      <c r="E48" s="4" t="s">
        <v>197</v>
      </c>
      <c r="H48" s="3" t="s">
        <v>133</v>
      </c>
      <c r="I48" s="5">
        <v>18145.2</v>
      </c>
      <c r="J48">
        <f t="shared" si="0"/>
        <v>9.8061613419066234</v>
      </c>
      <c r="K48">
        <v>-3.21125533863053E-3</v>
      </c>
    </row>
    <row r="49" spans="4:11">
      <c r="D49" s="3" t="s">
        <v>50</v>
      </c>
      <c r="E49" s="4" t="s">
        <v>197</v>
      </c>
      <c r="H49" s="3" t="s">
        <v>134</v>
      </c>
      <c r="I49" s="5">
        <v>18941.400000000001</v>
      </c>
      <c r="J49">
        <f t="shared" si="0"/>
        <v>9.849105281642931</v>
      </c>
      <c r="K49">
        <v>1.8502318752576099E-2</v>
      </c>
    </row>
    <row r="50" spans="4:11">
      <c r="D50" s="3" t="s">
        <v>51</v>
      </c>
      <c r="E50" s="4" t="s">
        <v>197</v>
      </c>
      <c r="H50" s="3" t="s">
        <v>135</v>
      </c>
      <c r="I50" s="5">
        <v>20035.8</v>
      </c>
      <c r="J50">
        <f t="shared" si="0"/>
        <v>9.9052759523953444</v>
      </c>
      <c r="K50">
        <v>5.5001731248426097E-2</v>
      </c>
    </row>
    <row r="51" spans="4:11">
      <c r="D51" s="3" t="s">
        <v>52</v>
      </c>
      <c r="E51" s="4" t="s">
        <v>197</v>
      </c>
      <c r="H51" s="3" t="s">
        <v>136</v>
      </c>
      <c r="I51" s="5">
        <v>20226.3</v>
      </c>
      <c r="J51">
        <f t="shared" si="0"/>
        <v>9.9147390167460649</v>
      </c>
      <c r="K51">
        <v>4.6512667565373499E-2</v>
      </c>
    </row>
    <row r="52" spans="4:11">
      <c r="D52" s="3" t="s">
        <v>53</v>
      </c>
      <c r="E52" s="4" t="s">
        <v>197</v>
      </c>
      <c r="H52" s="3" t="s">
        <v>137</v>
      </c>
      <c r="I52" s="5">
        <v>20497.3</v>
      </c>
      <c r="J52">
        <f t="shared" si="0"/>
        <v>9.9280484491352556</v>
      </c>
      <c r="K52">
        <v>4.37147440378442E-2</v>
      </c>
    </row>
    <row r="53" spans="4:11">
      <c r="D53" s="3" t="s">
        <v>54</v>
      </c>
      <c r="E53" s="4" t="s">
        <v>197</v>
      </c>
      <c r="H53" s="3" t="s">
        <v>138</v>
      </c>
      <c r="I53" s="5">
        <v>21529.599999999999</v>
      </c>
      <c r="J53">
        <f t="shared" si="0"/>
        <v>9.9771840114584656</v>
      </c>
      <c r="K53">
        <v>7.8684297583043503E-2</v>
      </c>
    </row>
    <row r="54" spans="4:11">
      <c r="D54" s="3" t="s">
        <v>55</v>
      </c>
      <c r="E54" s="4" t="s">
        <v>197</v>
      </c>
      <c r="H54" s="3" t="s">
        <v>139</v>
      </c>
      <c r="I54" s="5">
        <v>22609.1</v>
      </c>
      <c r="J54">
        <f t="shared" si="0"/>
        <v>10.026107759083917</v>
      </c>
      <c r="K54">
        <v>0.11545263740315</v>
      </c>
    </row>
    <row r="55" spans="4:11">
      <c r="D55" s="3" t="s">
        <v>56</v>
      </c>
      <c r="E55" s="4" t="s">
        <v>197</v>
      </c>
      <c r="H55" s="3" t="s">
        <v>140</v>
      </c>
      <c r="I55" s="5">
        <v>22724.6</v>
      </c>
      <c r="J55">
        <f t="shared" si="0"/>
        <v>10.03120331713059</v>
      </c>
      <c r="K55">
        <v>0.110423462014356</v>
      </c>
    </row>
    <row r="56" spans="4:11">
      <c r="D56" s="3" t="s">
        <v>57</v>
      </c>
      <c r="E56" s="4" t="s">
        <v>197</v>
      </c>
      <c r="H56" s="3" t="s">
        <v>141</v>
      </c>
      <c r="I56" s="5">
        <v>23027.7</v>
      </c>
      <c r="J56">
        <f t="shared" si="0"/>
        <v>10.044453118092289</v>
      </c>
      <c r="K56">
        <v>0.11552711703447099</v>
      </c>
    </row>
    <row r="57" spans="4:11">
      <c r="D57" s="3" t="s">
        <v>58</v>
      </c>
      <c r="E57" s="4" t="s">
        <v>197</v>
      </c>
      <c r="H57" s="3" t="s">
        <v>142</v>
      </c>
      <c r="I57" s="5">
        <v>21725.3</v>
      </c>
      <c r="J57">
        <f t="shared" si="0"/>
        <v>9.9862327590140847</v>
      </c>
      <c r="K57">
        <v>5.1018103417533198E-2</v>
      </c>
    </row>
    <row r="58" spans="4:11">
      <c r="D58" s="3" t="s">
        <v>59</v>
      </c>
      <c r="E58" s="4" t="s">
        <v>197</v>
      </c>
      <c r="H58" s="3" t="s">
        <v>143</v>
      </c>
      <c r="I58" s="5">
        <v>20799.3</v>
      </c>
      <c r="J58">
        <f t="shared" si="0"/>
        <v>9.9426746112769528</v>
      </c>
      <c r="K58">
        <v>2.8354926694404898E-3</v>
      </c>
    </row>
    <row r="59" spans="4:11">
      <c r="D59" s="3" t="s">
        <v>60</v>
      </c>
      <c r="E59" s="4" t="s">
        <v>197</v>
      </c>
      <c r="H59" s="3" t="s">
        <v>144</v>
      </c>
      <c r="I59" s="5">
        <v>21030.1</v>
      </c>
      <c r="J59">
        <f t="shared" si="0"/>
        <v>9.9537100237971856</v>
      </c>
      <c r="K59">
        <v>1.0685443981452899E-2</v>
      </c>
    </row>
    <row r="60" spans="4:11">
      <c r="D60" s="3" t="s">
        <v>61</v>
      </c>
      <c r="E60" s="4" t="s">
        <v>197</v>
      </c>
      <c r="H60" s="3" t="s">
        <v>145</v>
      </c>
      <c r="I60" s="5">
        <v>20953.3</v>
      </c>
      <c r="J60">
        <f t="shared" si="0"/>
        <v>9.950051430845404</v>
      </c>
      <c r="K60">
        <v>5.0534293619115501E-3</v>
      </c>
    </row>
    <row r="61" spans="4:11">
      <c r="D61" s="3" t="s">
        <v>62</v>
      </c>
      <c r="E61" s="4" t="s">
        <v>197</v>
      </c>
      <c r="H61" s="3" t="s">
        <v>146</v>
      </c>
      <c r="I61" s="5">
        <v>21351</v>
      </c>
      <c r="J61">
        <f t="shared" si="0"/>
        <v>9.9688538559673816</v>
      </c>
      <c r="K61">
        <v>2.2860833416663302E-2</v>
      </c>
    </row>
    <row r="62" spans="4:11">
      <c r="D62" s="3" t="s">
        <v>63</v>
      </c>
      <c r="E62" s="4" t="s">
        <v>197</v>
      </c>
      <c r="H62" s="3" t="s">
        <v>147</v>
      </c>
      <c r="I62" s="5">
        <v>20537.2</v>
      </c>
      <c r="J62">
        <f t="shared" si="0"/>
        <v>9.929993154813392</v>
      </c>
      <c r="K62">
        <v>-1.62532856417918E-2</v>
      </c>
    </row>
    <row r="63" spans="4:11">
      <c r="D63" s="3" t="s">
        <v>64</v>
      </c>
      <c r="E63" s="4" t="s">
        <v>197</v>
      </c>
      <c r="H63" s="3" t="s">
        <v>148</v>
      </c>
      <c r="I63" s="5">
        <v>20105.2</v>
      </c>
      <c r="J63">
        <f t="shared" si="0"/>
        <v>9.9087337670560807</v>
      </c>
      <c r="K63">
        <v>-3.7275574621835603E-2</v>
      </c>
    </row>
    <row r="64" spans="4:11">
      <c r="D64" s="3" t="s">
        <v>65</v>
      </c>
      <c r="E64" s="4" t="s">
        <v>197</v>
      </c>
      <c r="H64" s="3" t="s">
        <v>149</v>
      </c>
      <c r="I64" s="5">
        <v>19663</v>
      </c>
      <c r="J64">
        <f t="shared" si="0"/>
        <v>9.8864939761595565</v>
      </c>
      <c r="K64">
        <v>-5.9028677028317399E-2</v>
      </c>
    </row>
    <row r="65" spans="4:11">
      <c r="D65" s="3" t="s">
        <v>66</v>
      </c>
      <c r="E65" s="4" t="s">
        <v>197</v>
      </c>
      <c r="H65" s="3" t="s">
        <v>150</v>
      </c>
      <c r="I65" s="5">
        <v>19957.3</v>
      </c>
      <c r="J65">
        <f t="shared" si="0"/>
        <v>9.901350270174488</v>
      </c>
      <c r="K65">
        <v>-4.3653735131952497E-2</v>
      </c>
    </row>
    <row r="66" spans="4:11">
      <c r="D66" s="3" t="s">
        <v>67</v>
      </c>
      <c r="E66" s="4" t="s">
        <v>197</v>
      </c>
      <c r="H66" s="3" t="s">
        <v>151</v>
      </c>
      <c r="I66" s="5">
        <v>20429.599999999999</v>
      </c>
      <c r="J66">
        <f t="shared" si="0"/>
        <v>9.9247401085695799</v>
      </c>
      <c r="K66">
        <v>-1.98940262803066E-2</v>
      </c>
    </row>
    <row r="67" spans="4:11">
      <c r="D67" s="3" t="s">
        <v>68</v>
      </c>
      <c r="E67" s="4" t="s">
        <v>197</v>
      </c>
      <c r="H67" s="3" t="s">
        <v>152</v>
      </c>
      <c r="I67" s="5">
        <v>20195.900000000001</v>
      </c>
      <c r="J67">
        <f t="shared" ref="J67:J109" si="1">LN(I67)</f>
        <v>9.9132348924910083</v>
      </c>
      <c r="K67">
        <v>-3.1331605236488203E-2</v>
      </c>
    </row>
    <row r="68" spans="4:11">
      <c r="D68" s="3" t="s">
        <v>69</v>
      </c>
      <c r="E68" s="4" t="s">
        <v>197</v>
      </c>
      <c r="H68" s="3" t="s">
        <v>153</v>
      </c>
      <c r="I68" s="5">
        <v>20493.599999999999</v>
      </c>
      <c r="J68">
        <f t="shared" si="1"/>
        <v>9.9278679212615053</v>
      </c>
      <c r="K68">
        <v>-1.7074189997174399E-2</v>
      </c>
    </row>
    <row r="69" spans="4:11">
      <c r="D69" s="3" t="s">
        <v>70</v>
      </c>
      <c r="E69" s="4" t="s">
        <v>197</v>
      </c>
      <c r="H69" s="3" t="s">
        <v>154</v>
      </c>
      <c r="I69" s="5">
        <v>20049.2</v>
      </c>
      <c r="J69">
        <f t="shared" si="1"/>
        <v>9.9059445316893022</v>
      </c>
      <c r="K69">
        <v>-3.9937882305769799E-2</v>
      </c>
    </row>
    <row r="70" spans="4:11">
      <c r="D70" s="3" t="s">
        <v>71</v>
      </c>
      <c r="E70" s="4" t="s">
        <v>197</v>
      </c>
      <c r="H70" s="3" t="s">
        <v>155</v>
      </c>
      <c r="I70" s="5">
        <v>20653</v>
      </c>
      <c r="J70">
        <f t="shared" si="1"/>
        <v>9.9356158662876499</v>
      </c>
      <c r="K70">
        <v>-1.18823075369327E-2</v>
      </c>
    </row>
    <row r="71" spans="4:11">
      <c r="D71" s="3" t="s">
        <v>72</v>
      </c>
      <c r="E71" s="4" t="s">
        <v>197</v>
      </c>
      <c r="H71" s="3" t="s">
        <v>156</v>
      </c>
      <c r="I71" s="5">
        <v>20627.599999999999</v>
      </c>
      <c r="J71">
        <f t="shared" si="1"/>
        <v>9.9343852638639714</v>
      </c>
      <c r="K71">
        <v>-1.54899298888899E-2</v>
      </c>
    </row>
    <row r="72" spans="4:11">
      <c r="D72" s="3" t="s">
        <v>73</v>
      </c>
      <c r="E72" s="4" t="s">
        <v>197</v>
      </c>
      <c r="H72" s="3" t="s">
        <v>157</v>
      </c>
      <c r="I72" s="5">
        <v>20538.8</v>
      </c>
      <c r="J72">
        <f t="shared" si="1"/>
        <v>9.9300710591858152</v>
      </c>
      <c r="K72">
        <v>-2.3020795117650601E-2</v>
      </c>
    </row>
    <row r="73" spans="4:11">
      <c r="D73" s="3" t="s">
        <v>74</v>
      </c>
      <c r="E73" s="4" t="s">
        <v>197</v>
      </c>
      <c r="H73" s="3" t="s">
        <v>158</v>
      </c>
      <c r="I73" s="5">
        <v>21016</v>
      </c>
      <c r="J73">
        <f t="shared" si="1"/>
        <v>9.9530393313653764</v>
      </c>
      <c r="K73">
        <v>-4.1775207730427796E-3</v>
      </c>
    </row>
    <row r="74" spans="4:11">
      <c r="D74" s="3" t="s">
        <v>75</v>
      </c>
      <c r="E74" s="4" t="s">
        <v>197</v>
      </c>
      <c r="H74" s="3" t="s">
        <v>159</v>
      </c>
      <c r="I74" s="5">
        <v>20720.8</v>
      </c>
      <c r="J74">
        <f t="shared" si="1"/>
        <v>9.9388933056666815</v>
      </c>
      <c r="K74">
        <v>-2.3411190407944801E-2</v>
      </c>
    </row>
    <row r="75" spans="4:11">
      <c r="D75" s="3" t="s">
        <v>76</v>
      </c>
      <c r="E75" s="4" t="s">
        <v>197</v>
      </c>
      <c r="H75" s="3" t="s">
        <v>160</v>
      </c>
      <c r="I75" s="5">
        <v>20739.3</v>
      </c>
      <c r="J75">
        <f t="shared" si="1"/>
        <v>9.9397857300085342</v>
      </c>
      <c r="K75">
        <v>-2.8620756624741599E-2</v>
      </c>
    </row>
    <row r="76" spans="4:11">
      <c r="D76" s="3" t="s">
        <v>77</v>
      </c>
      <c r="E76" s="4" t="s">
        <v>197</v>
      </c>
      <c r="H76" s="3" t="s">
        <v>161</v>
      </c>
      <c r="I76" s="5">
        <v>21008.5</v>
      </c>
      <c r="J76">
        <f t="shared" si="1"/>
        <v>9.9526823967163196</v>
      </c>
      <c r="K76">
        <v>-2.2877492031808399E-2</v>
      </c>
    </row>
    <row r="77" spans="4:11">
      <c r="D77" s="3" t="s">
        <v>78</v>
      </c>
      <c r="E77" s="4" t="s">
        <v>197</v>
      </c>
      <c r="H77" s="3" t="s">
        <v>162</v>
      </c>
      <c r="I77" s="5">
        <v>20838.599999999999</v>
      </c>
      <c r="J77">
        <f t="shared" si="1"/>
        <v>9.9445623151078468</v>
      </c>
      <c r="K77">
        <v>-3.9221567264622302E-2</v>
      </c>
    </row>
    <row r="78" spans="4:11">
      <c r="D78" s="3" t="s">
        <v>79</v>
      </c>
      <c r="E78" s="4" t="s">
        <v>197</v>
      </c>
      <c r="H78" s="3" t="s">
        <v>163</v>
      </c>
      <c r="I78" s="5">
        <v>21520.6</v>
      </c>
      <c r="J78">
        <f t="shared" si="1"/>
        <v>9.9767658949279436</v>
      </c>
      <c r="K78">
        <v>-1.6317451526148798E-2</v>
      </c>
    </row>
    <row r="79" spans="4:11">
      <c r="D79" s="3" t="s">
        <v>80</v>
      </c>
      <c r="E79" s="4" t="s">
        <v>197</v>
      </c>
      <c r="H79" s="3" t="s">
        <v>164</v>
      </c>
      <c r="I79" s="5">
        <v>21498.6</v>
      </c>
      <c r="J79">
        <f t="shared" si="1"/>
        <v>9.9757430957165276</v>
      </c>
      <c r="K79">
        <v>-2.7695552539809001E-2</v>
      </c>
    </row>
    <row r="80" spans="4:11">
      <c r="D80" s="3" t="s">
        <v>81</v>
      </c>
      <c r="E80" s="4" t="s">
        <v>197</v>
      </c>
      <c r="H80" s="3" t="s">
        <v>165</v>
      </c>
      <c r="I80" s="5">
        <v>21753.599999999999</v>
      </c>
      <c r="J80">
        <f t="shared" si="1"/>
        <v>9.9875345400617412</v>
      </c>
      <c r="K80">
        <v>-2.7285416621811699E-2</v>
      </c>
    </row>
    <row r="81" spans="4:11">
      <c r="D81" s="3" t="s">
        <v>82</v>
      </c>
      <c r="E81" s="4" t="s">
        <v>197</v>
      </c>
      <c r="H81" s="3" t="s">
        <v>166</v>
      </c>
      <c r="I81" s="5">
        <v>22084.7</v>
      </c>
      <c r="J81">
        <f t="shared" si="1"/>
        <v>10.002640340057903</v>
      </c>
      <c r="K81">
        <v>-2.4539789368029401E-2</v>
      </c>
    </row>
    <row r="82" spans="4:11">
      <c r="D82" s="3" t="s">
        <v>83</v>
      </c>
      <c r="E82" s="4" t="s">
        <v>197</v>
      </c>
      <c r="H82" s="3" t="s">
        <v>167</v>
      </c>
      <c r="I82" s="5">
        <v>22262.799999999999</v>
      </c>
      <c r="J82">
        <f t="shared" si="1"/>
        <v>10.010672403082642</v>
      </c>
      <c r="K82">
        <v>-2.9782571988949499E-2</v>
      </c>
    </row>
    <row r="83" spans="4:11">
      <c r="D83" s="3" t="s">
        <v>84</v>
      </c>
      <c r="E83" s="4" t="s">
        <v>197</v>
      </c>
      <c r="H83" s="3" t="s">
        <v>168</v>
      </c>
      <c r="I83" s="5">
        <v>22631.8</v>
      </c>
      <c r="J83">
        <f t="shared" si="1"/>
        <v>10.027111275897465</v>
      </c>
      <c r="K83">
        <v>-2.7453672326703999E-2</v>
      </c>
    </row>
    <row r="84" spans="4:11">
      <c r="D84" s="3" t="s">
        <v>85</v>
      </c>
      <c r="E84" s="4" t="s">
        <v>197</v>
      </c>
      <c r="H84" s="3" t="s">
        <v>169</v>
      </c>
      <c r="I84" s="5">
        <v>22813</v>
      </c>
      <c r="J84">
        <f t="shared" si="1"/>
        <v>10.035085827892875</v>
      </c>
      <c r="K84">
        <v>-3.43260941159204E-2</v>
      </c>
    </row>
    <row r="85" spans="4:11">
      <c r="D85" s="3" t="s">
        <v>86</v>
      </c>
      <c r="E85" s="4" t="s">
        <v>197</v>
      </c>
      <c r="H85" s="3" t="s">
        <v>170</v>
      </c>
      <c r="I85" s="5">
        <v>23680.5</v>
      </c>
      <c r="J85">
        <f t="shared" si="1"/>
        <v>10.072407203639891</v>
      </c>
      <c r="K85">
        <v>-1.24733825460285E-2</v>
      </c>
    </row>
    <row r="86" spans="4:11">
      <c r="D86" s="3" t="s">
        <v>87</v>
      </c>
      <c r="E86" s="5">
        <v>8854.4</v>
      </c>
      <c r="H86" s="3" t="s">
        <v>171</v>
      </c>
      <c r="I86" s="5">
        <v>24145.5</v>
      </c>
      <c r="J86">
        <f t="shared" si="1"/>
        <v>10.091853306314395</v>
      </c>
      <c r="K86">
        <v>-8.9808589976403397E-3</v>
      </c>
    </row>
    <row r="87" spans="4:11">
      <c r="D87" s="3" t="s">
        <v>88</v>
      </c>
      <c r="E87" s="5">
        <v>9486.7000000000007</v>
      </c>
      <c r="H87" s="3" t="s">
        <v>172</v>
      </c>
      <c r="I87" s="5">
        <v>24907.8</v>
      </c>
      <c r="J87">
        <f t="shared" si="1"/>
        <v>10.122936286411367</v>
      </c>
      <c r="K87">
        <v>5.80816101273029E-3</v>
      </c>
    </row>
    <row r="88" spans="4:11">
      <c r="D88" s="3" t="s">
        <v>89</v>
      </c>
      <c r="E88" s="5">
        <v>10105.4</v>
      </c>
      <c r="H88" s="3" t="s">
        <v>173</v>
      </c>
      <c r="I88" s="5">
        <v>24911</v>
      </c>
      <c r="J88">
        <f t="shared" si="1"/>
        <v>10.123064751970729</v>
      </c>
      <c r="K88">
        <v>-1.0547544994569299E-2</v>
      </c>
    </row>
    <row r="89" spans="4:11">
      <c r="D89" s="3" t="s">
        <v>90</v>
      </c>
      <c r="E89" s="5">
        <v>9722.6</v>
      </c>
      <c r="H89" s="3" t="s">
        <v>174</v>
      </c>
      <c r="I89" s="5">
        <v>25027.200000000001</v>
      </c>
      <c r="J89">
        <f t="shared" si="1"/>
        <v>10.127718512407291</v>
      </c>
      <c r="K89">
        <v>-2.2421619599827001E-2</v>
      </c>
    </row>
    <row r="90" spans="4:11">
      <c r="D90" s="3" t="s">
        <v>91</v>
      </c>
      <c r="E90" s="5">
        <v>9888.5</v>
      </c>
      <c r="H90" s="3" t="s">
        <v>175</v>
      </c>
      <c r="I90" s="5">
        <v>26009.599999999999</v>
      </c>
      <c r="J90">
        <f t="shared" si="1"/>
        <v>10.166220979623944</v>
      </c>
      <c r="K90">
        <v>-3.37523167713627E-4</v>
      </c>
    </row>
    <row r="91" spans="4:11">
      <c r="D91" s="3" t="s">
        <v>92</v>
      </c>
      <c r="E91" s="5">
        <v>10187.4</v>
      </c>
      <c r="H91" s="3" t="s">
        <v>176</v>
      </c>
      <c r="I91" s="5">
        <v>27365.9</v>
      </c>
      <c r="J91">
        <f t="shared" si="1"/>
        <v>10.217052991763671</v>
      </c>
      <c r="K91">
        <v>3.43527174493534E-2</v>
      </c>
    </row>
    <row r="92" spans="4:11">
      <c r="D92" s="3" t="s">
        <v>93</v>
      </c>
      <c r="E92" s="5">
        <v>10518.6</v>
      </c>
      <c r="H92" s="3" t="s">
        <v>177</v>
      </c>
      <c r="I92" s="5">
        <v>28711.8</v>
      </c>
      <c r="J92">
        <f t="shared" si="1"/>
        <v>10.265063467074567</v>
      </c>
      <c r="K92">
        <v>6.6665386350935593E-2</v>
      </c>
    </row>
    <row r="93" spans="4:11">
      <c r="D93" s="3" t="s">
        <v>94</v>
      </c>
      <c r="E93" s="5">
        <v>10490.8</v>
      </c>
      <c r="H93" s="3" t="s">
        <v>178</v>
      </c>
      <c r="I93" s="5">
        <v>28500.7</v>
      </c>
      <c r="J93">
        <f t="shared" si="1"/>
        <v>10.257683927358624</v>
      </c>
      <c r="K93">
        <v>4.4177877188188198E-2</v>
      </c>
    </row>
    <row r="94" spans="4:11">
      <c r="D94" s="3" t="s">
        <v>95</v>
      </c>
      <c r="E94" s="5">
        <v>10060.799999999999</v>
      </c>
      <c r="H94" s="3" t="s">
        <v>179</v>
      </c>
      <c r="I94" s="5">
        <v>28509.4</v>
      </c>
      <c r="J94">
        <f t="shared" si="1"/>
        <v>10.257989136437981</v>
      </c>
      <c r="K94">
        <v>3.0069177745779999E-2</v>
      </c>
    </row>
    <row r="95" spans="4:11">
      <c r="D95" s="3" t="s">
        <v>96</v>
      </c>
      <c r="E95" s="5">
        <v>10015.5</v>
      </c>
      <c r="H95" s="3" t="s">
        <v>180</v>
      </c>
      <c r="I95" s="5">
        <v>29556.7</v>
      </c>
      <c r="J95">
        <f t="shared" si="1"/>
        <v>10.294065731482458</v>
      </c>
      <c r="K95">
        <v>5.2502524635149997E-2</v>
      </c>
    </row>
    <row r="96" spans="4:11">
      <c r="D96" s="3" t="s">
        <v>97</v>
      </c>
      <c r="E96" s="5">
        <v>9775.4</v>
      </c>
      <c r="H96" s="3" t="s">
        <v>181</v>
      </c>
      <c r="I96" s="5">
        <v>30372.400000000001</v>
      </c>
      <c r="J96">
        <f t="shared" si="1"/>
        <v>10.321289580271424</v>
      </c>
      <c r="K96">
        <v>6.6911611231642298E-2</v>
      </c>
    </row>
    <row r="97" spans="4:11">
      <c r="D97" s="3" t="s">
        <v>98</v>
      </c>
      <c r="E97" s="5">
        <v>9639.7000000000007</v>
      </c>
      <c r="H97" s="3" t="s">
        <v>182</v>
      </c>
      <c r="I97" s="5">
        <v>30278.9</v>
      </c>
      <c r="J97">
        <f t="shared" si="1"/>
        <v>10.31820637928254</v>
      </c>
      <c r="K97">
        <v>5.1867126832704002E-2</v>
      </c>
    </row>
    <row r="98" spans="4:11">
      <c r="D98" s="3" t="s">
        <v>99</v>
      </c>
      <c r="E98" s="5">
        <v>10365.4</v>
      </c>
      <c r="H98" s="3" t="s">
        <v>183</v>
      </c>
      <c r="I98" s="5">
        <v>30184.400000000001</v>
      </c>
      <c r="J98">
        <f t="shared" si="1"/>
        <v>10.315080513610408</v>
      </c>
      <c r="K98">
        <v>3.7616630978765997E-2</v>
      </c>
    </row>
    <row r="99" spans="4:11">
      <c r="D99" s="3" t="s">
        <v>100</v>
      </c>
      <c r="E99" s="5">
        <v>10513.3</v>
      </c>
      <c r="H99" s="3" t="s">
        <v>184</v>
      </c>
      <c r="I99" s="5">
        <v>30447.1</v>
      </c>
      <c r="J99">
        <f t="shared" si="1"/>
        <v>10.323746030507369</v>
      </c>
      <c r="K99">
        <v>3.5944946255987903E-2</v>
      </c>
    </row>
    <row r="100" spans="4:11">
      <c r="D100" s="3" t="s">
        <v>101</v>
      </c>
      <c r="E100" s="5">
        <v>10319.9</v>
      </c>
      <c r="H100" s="3" t="s">
        <v>185</v>
      </c>
      <c r="I100" s="5">
        <v>30596.3</v>
      </c>
      <c r="J100">
        <f t="shared" si="1"/>
        <v>10.328634365596981</v>
      </c>
      <c r="K100">
        <v>3.1210754856164799E-2</v>
      </c>
    </row>
    <row r="101" spans="4:11">
      <c r="D101" s="3" t="s">
        <v>102</v>
      </c>
      <c r="E101" s="5">
        <v>10453.9</v>
      </c>
      <c r="H101" s="3" t="s">
        <v>186</v>
      </c>
      <c r="I101" s="5">
        <v>31395.7</v>
      </c>
      <c r="J101">
        <f t="shared" si="1"/>
        <v>10.354426219843681</v>
      </c>
      <c r="K101">
        <v>4.7999533379677203E-2</v>
      </c>
    </row>
    <row r="102" spans="4:11">
      <c r="D102" s="3" t="s">
        <v>103</v>
      </c>
      <c r="E102" s="5">
        <v>10146.6</v>
      </c>
      <c r="H102" s="3" t="s">
        <v>187</v>
      </c>
      <c r="I102" s="5">
        <v>31156</v>
      </c>
      <c r="J102">
        <f t="shared" si="1"/>
        <v>10.34676212203984</v>
      </c>
      <c r="K102">
        <v>3.1837101705116597E-2</v>
      </c>
    </row>
    <row r="103" spans="4:11">
      <c r="D103" s="3" t="s">
        <v>104</v>
      </c>
      <c r="E103" s="5">
        <v>9792.1</v>
      </c>
      <c r="H103" s="3" t="s">
        <v>188</v>
      </c>
      <c r="I103" s="5">
        <v>27104.9</v>
      </c>
      <c r="J103">
        <f t="shared" si="1"/>
        <v>10.207469802331426</v>
      </c>
      <c r="K103">
        <v>-0.11559352999728</v>
      </c>
    </row>
    <row r="104" spans="4:11">
      <c r="D104" s="3" t="s">
        <v>105</v>
      </c>
      <c r="E104" s="5">
        <v>10068.4</v>
      </c>
      <c r="H104" s="3" t="s">
        <v>189</v>
      </c>
      <c r="I104" s="5">
        <v>28990.5</v>
      </c>
      <c r="J104">
        <f t="shared" si="1"/>
        <v>10.274723469093631</v>
      </c>
      <c r="K104">
        <v>-5.6282769745846999E-2</v>
      </c>
    </row>
    <row r="105" spans="4:11">
      <c r="D105" s="3" t="s">
        <v>106</v>
      </c>
      <c r="E105" s="5">
        <v>9902.5</v>
      </c>
      <c r="H105" s="3" t="s">
        <v>190</v>
      </c>
      <c r="I105" s="5">
        <v>29737.3</v>
      </c>
      <c r="J105">
        <f t="shared" si="1"/>
        <v>10.300157429073675</v>
      </c>
      <c r="K105">
        <v>-3.8688689602656298E-2</v>
      </c>
    </row>
    <row r="106" spans="4:11">
      <c r="D106" s="3" t="s">
        <v>107</v>
      </c>
      <c r="E106" s="5">
        <v>9736.1</v>
      </c>
      <c r="H106" s="3" t="s">
        <v>191</v>
      </c>
      <c r="I106" s="5">
        <v>30653.1</v>
      </c>
      <c r="J106">
        <f t="shared" si="1"/>
        <v>10.330489078174818</v>
      </c>
      <c r="K106">
        <v>-1.6151084898703798E-2</v>
      </c>
    </row>
    <row r="107" spans="4:11">
      <c r="D107" s="3" t="s">
        <v>108</v>
      </c>
      <c r="E107" s="5">
        <v>9893.7999999999993</v>
      </c>
      <c r="H107" s="3" t="s">
        <v>192</v>
      </c>
      <c r="I107" s="5">
        <v>30035.1</v>
      </c>
      <c r="J107">
        <f t="shared" si="1"/>
        <v>10.310121976727695</v>
      </c>
      <c r="K107">
        <v>-4.4299410533977103E-2</v>
      </c>
    </row>
    <row r="108" spans="4:11">
      <c r="D108" s="3" t="s">
        <v>109</v>
      </c>
      <c r="E108" s="5">
        <v>10260.5</v>
      </c>
      <c r="H108" s="3" t="s">
        <v>193</v>
      </c>
      <c r="I108" s="5">
        <v>31612.400000000001</v>
      </c>
      <c r="J108">
        <f t="shared" si="1"/>
        <v>10.361304727667562</v>
      </c>
      <c r="K108">
        <v>-9.0798698041183402E-4</v>
      </c>
    </row>
    <row r="109" spans="4:11">
      <c r="D109" s="3" t="s">
        <v>110</v>
      </c>
      <c r="E109" s="5">
        <v>10355.1</v>
      </c>
      <c r="H109" s="3" t="s">
        <v>194</v>
      </c>
      <c r="I109" s="5">
        <v>32162.1</v>
      </c>
      <c r="J109">
        <f t="shared" si="1"/>
        <v>10.37854401966851</v>
      </c>
      <c r="K109">
        <v>8.5346424216385906E-3</v>
      </c>
    </row>
    <row r="110" spans="4:11">
      <c r="D110" s="3" t="s">
        <v>111</v>
      </c>
      <c r="E110" s="5">
        <v>10495.3</v>
      </c>
    </row>
    <row r="111" spans="4:11">
      <c r="D111" s="3" t="s">
        <v>112</v>
      </c>
      <c r="E111" s="5">
        <v>10824.8</v>
      </c>
    </row>
    <row r="112" spans="4:11">
      <c r="D112" s="3" t="s">
        <v>113</v>
      </c>
      <c r="E112" s="5">
        <v>10892</v>
      </c>
    </row>
    <row r="113" spans="4:5">
      <c r="D113" s="3" t="s">
        <v>114</v>
      </c>
      <c r="E113" s="5">
        <v>11398.7</v>
      </c>
    </row>
    <row r="114" spans="4:5">
      <c r="D114" s="3" t="s">
        <v>115</v>
      </c>
      <c r="E114" s="5">
        <v>11497</v>
      </c>
    </row>
    <row r="115" spans="4:5">
      <c r="D115" s="3" t="s">
        <v>116</v>
      </c>
      <c r="E115" s="5">
        <v>11393.9</v>
      </c>
    </row>
    <row r="116" spans="4:5">
      <c r="D116" s="3" t="s">
        <v>117</v>
      </c>
      <c r="E116" s="5">
        <v>11681.1</v>
      </c>
    </row>
    <row r="117" spans="4:5">
      <c r="D117" s="3" t="s">
        <v>118</v>
      </c>
      <c r="E117" s="5">
        <v>12240.4</v>
      </c>
    </row>
    <row r="118" spans="4:5">
      <c r="D118" s="3" t="s">
        <v>119</v>
      </c>
      <c r="E118" s="5">
        <v>12160.9</v>
      </c>
    </row>
    <row r="119" spans="4:5">
      <c r="D119" s="3" t="s">
        <v>120</v>
      </c>
      <c r="E119" s="5">
        <v>12506.8</v>
      </c>
    </row>
    <row r="120" spans="4:5">
      <c r="D120" s="3" t="s">
        <v>121</v>
      </c>
      <c r="E120" s="5">
        <v>12847</v>
      </c>
    </row>
    <row r="121" spans="4:5">
      <c r="D121" s="3" t="s">
        <v>122</v>
      </c>
      <c r="E121" s="5">
        <v>13235.9</v>
      </c>
    </row>
    <row r="122" spans="4:5">
      <c r="D122" s="3" t="s">
        <v>123</v>
      </c>
      <c r="E122" s="5">
        <v>13908.3</v>
      </c>
    </row>
    <row r="123" spans="4:5">
      <c r="D123" s="3" t="s">
        <v>124</v>
      </c>
      <c r="E123" s="5">
        <v>14261.2</v>
      </c>
    </row>
    <row r="124" spans="4:5">
      <c r="D124" s="3" t="s">
        <v>125</v>
      </c>
      <c r="E124" s="5">
        <v>15107.5</v>
      </c>
    </row>
    <row r="125" spans="4:5">
      <c r="D125" s="3" t="s">
        <v>126</v>
      </c>
      <c r="E125" s="5">
        <v>15475.5</v>
      </c>
    </row>
    <row r="126" spans="4:5">
      <c r="D126" s="3" t="s">
        <v>127</v>
      </c>
      <c r="E126" s="5">
        <v>15736.9</v>
      </c>
    </row>
    <row r="127" spans="4:5">
      <c r="D127" s="3" t="s">
        <v>128</v>
      </c>
      <c r="E127" s="5">
        <v>16154.2</v>
      </c>
    </row>
    <row r="128" spans="4:5">
      <c r="D128" s="3" t="s">
        <v>129</v>
      </c>
      <c r="E128" s="5">
        <v>16287.8</v>
      </c>
    </row>
    <row r="129" spans="4:5">
      <c r="D129" s="3" t="s">
        <v>130</v>
      </c>
      <c r="E129" s="5">
        <v>17266.7</v>
      </c>
    </row>
    <row r="130" spans="4:5">
      <c r="D130" s="3" t="s">
        <v>131</v>
      </c>
      <c r="E130" s="5">
        <v>17177.7</v>
      </c>
    </row>
    <row r="131" spans="4:5">
      <c r="D131" s="3" t="s">
        <v>132</v>
      </c>
      <c r="E131" s="5">
        <v>17925.2</v>
      </c>
    </row>
    <row r="132" spans="4:5">
      <c r="D132" s="3" t="s">
        <v>133</v>
      </c>
      <c r="E132" s="5">
        <v>18145.2</v>
      </c>
    </row>
    <row r="133" spans="4:5">
      <c r="D133" s="3" t="s">
        <v>134</v>
      </c>
      <c r="E133" s="5">
        <v>18941.400000000001</v>
      </c>
    </row>
    <row r="134" spans="4:5">
      <c r="D134" s="3" t="s">
        <v>135</v>
      </c>
      <c r="E134" s="5">
        <v>20035.8</v>
      </c>
    </row>
    <row r="135" spans="4:5">
      <c r="D135" s="3" t="s">
        <v>136</v>
      </c>
      <c r="E135" s="5">
        <v>20226.3</v>
      </c>
    </row>
    <row r="136" spans="4:5">
      <c r="D136" s="3" t="s">
        <v>137</v>
      </c>
      <c r="E136" s="5">
        <v>20497.3</v>
      </c>
    </row>
    <row r="137" spans="4:5">
      <c r="D137" s="3" t="s">
        <v>138</v>
      </c>
      <c r="E137" s="5">
        <v>21529.599999999999</v>
      </c>
    </row>
    <row r="138" spans="4:5">
      <c r="D138" s="3" t="s">
        <v>139</v>
      </c>
      <c r="E138" s="5">
        <v>22609.1</v>
      </c>
    </row>
    <row r="139" spans="4:5">
      <c r="D139" s="3" t="s">
        <v>140</v>
      </c>
      <c r="E139" s="5">
        <v>22724.6</v>
      </c>
    </row>
    <row r="140" spans="4:5">
      <c r="D140" s="3" t="s">
        <v>141</v>
      </c>
      <c r="E140" s="5">
        <v>23027.7</v>
      </c>
    </row>
    <row r="141" spans="4:5">
      <c r="D141" s="3" t="s">
        <v>142</v>
      </c>
      <c r="E141" s="5">
        <v>21725.3</v>
      </c>
    </row>
    <row r="142" spans="4:5">
      <c r="D142" s="3" t="s">
        <v>143</v>
      </c>
      <c r="E142" s="5">
        <v>20799.3</v>
      </c>
    </row>
    <row r="143" spans="4:5">
      <c r="D143" s="3" t="s">
        <v>144</v>
      </c>
      <c r="E143" s="5">
        <v>21030.1</v>
      </c>
    </row>
    <row r="144" spans="4:5">
      <c r="D144" s="3" t="s">
        <v>145</v>
      </c>
      <c r="E144" s="5">
        <v>20953.3</v>
      </c>
    </row>
    <row r="145" spans="4:5">
      <c r="D145" s="3" t="s">
        <v>146</v>
      </c>
      <c r="E145" s="5">
        <v>21351</v>
      </c>
    </row>
    <row r="146" spans="4:5">
      <c r="D146" s="3" t="s">
        <v>147</v>
      </c>
      <c r="E146" s="5">
        <v>20537.2</v>
      </c>
    </row>
    <row r="147" spans="4:5">
      <c r="D147" s="3" t="s">
        <v>148</v>
      </c>
      <c r="E147" s="5">
        <v>20105.2</v>
      </c>
    </row>
    <row r="148" spans="4:5">
      <c r="D148" s="3" t="s">
        <v>149</v>
      </c>
      <c r="E148" s="5">
        <v>19663</v>
      </c>
    </row>
    <row r="149" spans="4:5">
      <c r="D149" s="3" t="s">
        <v>150</v>
      </c>
      <c r="E149" s="5">
        <v>19957.3</v>
      </c>
    </row>
    <row r="150" spans="4:5">
      <c r="D150" s="3" t="s">
        <v>151</v>
      </c>
      <c r="E150" s="5">
        <v>20429.599999999999</v>
      </c>
    </row>
    <row r="151" spans="4:5">
      <c r="D151" s="3" t="s">
        <v>152</v>
      </c>
      <c r="E151" s="5">
        <v>20195.900000000001</v>
      </c>
    </row>
    <row r="152" spans="4:5">
      <c r="D152" s="3" t="s">
        <v>153</v>
      </c>
      <c r="E152" s="5">
        <v>20493.599999999999</v>
      </c>
    </row>
    <row r="153" spans="4:5">
      <c r="D153" s="3" t="s">
        <v>154</v>
      </c>
      <c r="E153" s="5">
        <v>20049.2</v>
      </c>
    </row>
    <row r="154" spans="4:5">
      <c r="D154" s="3" t="s">
        <v>155</v>
      </c>
      <c r="E154" s="5">
        <v>20653</v>
      </c>
    </row>
    <row r="155" spans="4:5">
      <c r="D155" s="3" t="s">
        <v>156</v>
      </c>
      <c r="E155" s="5">
        <v>20627.599999999999</v>
      </c>
    </row>
    <row r="156" spans="4:5">
      <c r="D156" s="3" t="s">
        <v>157</v>
      </c>
      <c r="E156" s="5">
        <v>20538.8</v>
      </c>
    </row>
    <row r="157" spans="4:5">
      <c r="D157" s="3" t="s">
        <v>158</v>
      </c>
      <c r="E157" s="5">
        <v>21016</v>
      </c>
    </row>
    <row r="158" spans="4:5">
      <c r="D158" s="3" t="s">
        <v>159</v>
      </c>
      <c r="E158" s="5">
        <v>20720.8</v>
      </c>
    </row>
    <row r="159" spans="4:5">
      <c r="D159" s="3" t="s">
        <v>160</v>
      </c>
      <c r="E159" s="5">
        <v>20739.3</v>
      </c>
    </row>
    <row r="160" spans="4:5">
      <c r="D160" s="3" t="s">
        <v>161</v>
      </c>
      <c r="E160" s="5">
        <v>21008.5</v>
      </c>
    </row>
    <row r="161" spans="4:5">
      <c r="D161" s="3" t="s">
        <v>162</v>
      </c>
      <c r="E161" s="5">
        <v>20838.599999999999</v>
      </c>
    </row>
    <row r="162" spans="4:5">
      <c r="D162" s="3" t="s">
        <v>163</v>
      </c>
      <c r="E162" s="5">
        <v>21520.6</v>
      </c>
    </row>
    <row r="163" spans="4:5">
      <c r="D163" s="3" t="s">
        <v>164</v>
      </c>
      <c r="E163" s="5">
        <v>21498.6</v>
      </c>
    </row>
    <row r="164" spans="4:5">
      <c r="D164" s="3" t="s">
        <v>165</v>
      </c>
      <c r="E164" s="5">
        <v>21753.599999999999</v>
      </c>
    </row>
    <row r="165" spans="4:5">
      <c r="D165" s="3" t="s">
        <v>166</v>
      </c>
      <c r="E165" s="5">
        <v>22084.7</v>
      </c>
    </row>
    <row r="166" spans="4:5">
      <c r="D166" s="3" t="s">
        <v>167</v>
      </c>
      <c r="E166" s="5">
        <v>22262.799999999999</v>
      </c>
    </row>
    <row r="167" spans="4:5">
      <c r="D167" s="3" t="s">
        <v>168</v>
      </c>
      <c r="E167" s="5">
        <v>22631.8</v>
      </c>
    </row>
    <row r="168" spans="4:5">
      <c r="D168" s="3" t="s">
        <v>169</v>
      </c>
      <c r="E168" s="5">
        <v>22813</v>
      </c>
    </row>
    <row r="169" spans="4:5">
      <c r="D169" s="3" t="s">
        <v>170</v>
      </c>
      <c r="E169" s="5">
        <v>23680.5</v>
      </c>
    </row>
    <row r="170" spans="4:5">
      <c r="D170" s="3" t="s">
        <v>171</v>
      </c>
      <c r="E170" s="5">
        <v>24145.5</v>
      </c>
    </row>
    <row r="171" spans="4:5">
      <c r="D171" s="3" t="s">
        <v>172</v>
      </c>
      <c r="E171" s="5">
        <v>24907.8</v>
      </c>
    </row>
    <row r="172" spans="4:5">
      <c r="D172" s="3" t="s">
        <v>173</v>
      </c>
      <c r="E172" s="5">
        <v>24911</v>
      </c>
    </row>
    <row r="173" spans="4:5">
      <c r="D173" s="3" t="s">
        <v>174</v>
      </c>
      <c r="E173" s="5">
        <v>25027.200000000001</v>
      </c>
    </row>
    <row r="174" spans="4:5">
      <c r="D174" s="3" t="s">
        <v>175</v>
      </c>
      <c r="E174" s="5">
        <v>26009.599999999999</v>
      </c>
    </row>
    <row r="175" spans="4:5">
      <c r="D175" s="3" t="s">
        <v>176</v>
      </c>
      <c r="E175" s="5">
        <v>27365.9</v>
      </c>
    </row>
    <row r="176" spans="4:5">
      <c r="D176" s="3" t="s">
        <v>177</v>
      </c>
      <c r="E176" s="5">
        <v>28711.8</v>
      </c>
    </row>
    <row r="177" spans="4:5">
      <c r="D177" s="3" t="s">
        <v>178</v>
      </c>
      <c r="E177" s="5">
        <v>28500.7</v>
      </c>
    </row>
    <row r="178" spans="4:5">
      <c r="D178" s="3" t="s">
        <v>179</v>
      </c>
      <c r="E178" s="5">
        <v>28509.4</v>
      </c>
    </row>
    <row r="179" spans="4:5">
      <c r="D179" s="3" t="s">
        <v>180</v>
      </c>
      <c r="E179" s="5">
        <v>29556.7</v>
      </c>
    </row>
    <row r="180" spans="4:5">
      <c r="D180" s="3" t="s">
        <v>181</v>
      </c>
      <c r="E180" s="5">
        <v>30372.400000000001</v>
      </c>
    </row>
    <row r="181" spans="4:5">
      <c r="D181" s="3" t="s">
        <v>182</v>
      </c>
      <c r="E181" s="5">
        <v>30278.9</v>
      </c>
    </row>
    <row r="182" spans="4:5">
      <c r="D182" s="3" t="s">
        <v>183</v>
      </c>
      <c r="E182" s="5">
        <v>30184.400000000001</v>
      </c>
    </row>
    <row r="183" spans="4:5">
      <c r="D183" s="3" t="s">
        <v>184</v>
      </c>
      <c r="E183" s="5">
        <v>30447.1</v>
      </c>
    </row>
    <row r="184" spans="4:5">
      <c r="D184" s="3" t="s">
        <v>185</v>
      </c>
      <c r="E184" s="5">
        <v>30596.3</v>
      </c>
    </row>
    <row r="185" spans="4:5">
      <c r="D185" s="3" t="s">
        <v>186</v>
      </c>
      <c r="E185" s="5">
        <v>31395.7</v>
      </c>
    </row>
    <row r="186" spans="4:5">
      <c r="D186" s="3" t="s">
        <v>187</v>
      </c>
      <c r="E186" s="5">
        <v>31156</v>
      </c>
    </row>
    <row r="187" spans="4:5">
      <c r="D187" s="3" t="s">
        <v>188</v>
      </c>
      <c r="E187" s="5">
        <v>27104.9</v>
      </c>
    </row>
    <row r="188" spans="4:5">
      <c r="D188" s="3" t="s">
        <v>189</v>
      </c>
      <c r="E188" s="5">
        <v>28990.5</v>
      </c>
    </row>
    <row r="189" spans="4:5">
      <c r="D189" s="3" t="s">
        <v>190</v>
      </c>
      <c r="E189" s="5">
        <v>29737.3</v>
      </c>
    </row>
    <row r="190" spans="4:5">
      <c r="D190" s="3" t="s">
        <v>191</v>
      </c>
      <c r="E190" s="5">
        <v>30653.1</v>
      </c>
    </row>
    <row r="191" spans="4:5">
      <c r="D191" s="3" t="s">
        <v>192</v>
      </c>
      <c r="E191" s="5">
        <v>30035.1</v>
      </c>
    </row>
    <row r="192" spans="4:5">
      <c r="D192" s="3" t="s">
        <v>193</v>
      </c>
      <c r="E192" s="5">
        <v>31612.400000000001</v>
      </c>
    </row>
    <row r="193" spans="4:5">
      <c r="D193" s="3" t="s">
        <v>194</v>
      </c>
      <c r="E193" s="5">
        <v>32162.1</v>
      </c>
    </row>
    <row r="194" spans="4:5">
      <c r="D194" s="3" t="s">
        <v>195</v>
      </c>
      <c r="E194" s="4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A37" workbookViewId="0">
      <selection activeCell="P54" sqref="P54"/>
    </sheetView>
  </sheetViews>
  <sheetFormatPr defaultRowHeight="14.4"/>
  <sheetData>
    <row r="1" spans="1:11">
      <c r="A1" s="6" t="s">
        <v>0</v>
      </c>
      <c r="B1" s="6" t="s">
        <v>1</v>
      </c>
      <c r="H1" t="s">
        <v>198</v>
      </c>
      <c r="I1" t="s">
        <v>203</v>
      </c>
      <c r="J1" t="s">
        <v>204</v>
      </c>
      <c r="K1" t="s">
        <v>205</v>
      </c>
    </row>
    <row r="2" spans="1:11">
      <c r="A2" s="6" t="s">
        <v>2</v>
      </c>
      <c r="B2" s="6" t="s">
        <v>3</v>
      </c>
      <c r="H2" s="7" t="s">
        <v>87</v>
      </c>
      <c r="I2" s="9">
        <v>4077.1</v>
      </c>
      <c r="J2">
        <f>LN(I2)</f>
        <v>8.313141230357548</v>
      </c>
      <c r="K2">
        <v>0.170609445559714</v>
      </c>
    </row>
    <row r="3" spans="1:11">
      <c r="A3" s="6" t="s">
        <v>4</v>
      </c>
      <c r="B3" s="6" t="s">
        <v>202</v>
      </c>
      <c r="H3" s="7" t="s">
        <v>88</v>
      </c>
      <c r="I3" s="9">
        <v>3499.9</v>
      </c>
      <c r="J3">
        <f t="shared" ref="J3:J66" si="0">LN(I3)</f>
        <v>8.160489675640763</v>
      </c>
      <c r="K3">
        <v>2.01846991877037E-2</v>
      </c>
    </row>
    <row r="4" spans="1:11">
      <c r="B4" s="7" t="s">
        <v>6</v>
      </c>
      <c r="C4" s="7" t="s">
        <v>196</v>
      </c>
      <c r="H4" s="7" t="s">
        <v>89</v>
      </c>
      <c r="I4" s="9">
        <v>3202.5</v>
      </c>
      <c r="J4">
        <f t="shared" si="0"/>
        <v>8.071687033770889</v>
      </c>
      <c r="K4">
        <v>-6.6497766087781601E-2</v>
      </c>
    </row>
    <row r="5" spans="1:11">
      <c r="B5" s="7" t="s">
        <v>7</v>
      </c>
      <c r="C5" s="8" t="s">
        <v>197</v>
      </c>
      <c r="H5" s="7" t="s">
        <v>90</v>
      </c>
      <c r="I5" s="9">
        <v>2688</v>
      </c>
      <c r="J5">
        <f t="shared" si="0"/>
        <v>7.8965527016430404</v>
      </c>
      <c r="K5">
        <v>-0.23973779860720901</v>
      </c>
    </row>
    <row r="6" spans="1:11">
      <c r="B6" s="7" t="s">
        <v>8</v>
      </c>
      <c r="C6" s="8" t="s">
        <v>197</v>
      </c>
      <c r="H6" s="7" t="s">
        <v>91</v>
      </c>
      <c r="I6" s="9">
        <v>3692.5</v>
      </c>
      <c r="J6">
        <f t="shared" si="0"/>
        <v>8.2140590144055352</v>
      </c>
      <c r="K6">
        <v>7.9359250392759095E-2</v>
      </c>
    </row>
    <row r="7" spans="1:11">
      <c r="B7" s="7" t="s">
        <v>9</v>
      </c>
      <c r="C7" s="8" t="s">
        <v>197</v>
      </c>
      <c r="H7" s="7" t="s">
        <v>92</v>
      </c>
      <c r="I7" s="9">
        <v>3594.5</v>
      </c>
      <c r="J7">
        <f t="shared" si="0"/>
        <v>8.1871601784239267</v>
      </c>
      <c r="K7">
        <v>5.3819739799592897E-2</v>
      </c>
    </row>
    <row r="8" spans="1:11">
      <c r="B8" s="7" t="s">
        <v>10</v>
      </c>
      <c r="C8" s="8" t="s">
        <v>197</v>
      </c>
      <c r="H8" s="7" t="s">
        <v>93</v>
      </c>
      <c r="I8" s="9">
        <v>3495.5</v>
      </c>
      <c r="J8">
        <f t="shared" si="0"/>
        <v>8.1592317059520401</v>
      </c>
      <c r="K8">
        <v>2.7041732969268002E-2</v>
      </c>
    </row>
    <row r="9" spans="1:11">
      <c r="B9" s="7" t="s">
        <v>11</v>
      </c>
      <c r="C9" s="8" t="s">
        <v>197</v>
      </c>
      <c r="H9" s="7" t="s">
        <v>94</v>
      </c>
      <c r="I9" s="9">
        <v>3674</v>
      </c>
      <c r="J9">
        <f t="shared" si="0"/>
        <v>8.2090362657750706</v>
      </c>
      <c r="K9">
        <v>7.7776811920378094E-2</v>
      </c>
    </row>
    <row r="10" spans="1:11">
      <c r="B10" s="7" t="s">
        <v>12</v>
      </c>
      <c r="C10" s="8" t="s">
        <v>197</v>
      </c>
      <c r="H10" s="7" t="s">
        <v>95</v>
      </c>
      <c r="I10" s="9">
        <v>3276.1</v>
      </c>
      <c r="J10">
        <f t="shared" si="0"/>
        <v>8.0944089695376054</v>
      </c>
      <c r="K10">
        <v>-3.6167898411573397E-2</v>
      </c>
    </row>
    <row r="11" spans="1:11">
      <c r="B11" s="7" t="s">
        <v>13</v>
      </c>
      <c r="C11" s="8" t="s">
        <v>197</v>
      </c>
      <c r="H11" s="7" t="s">
        <v>96</v>
      </c>
      <c r="I11" s="9">
        <v>3226.5</v>
      </c>
      <c r="J11">
        <f t="shared" si="0"/>
        <v>8.0791532373758947</v>
      </c>
      <c r="K11">
        <v>-5.1065576598540802E-2</v>
      </c>
    </row>
    <row r="12" spans="1:11">
      <c r="B12" s="7" t="s">
        <v>14</v>
      </c>
      <c r="C12" s="8" t="s">
        <v>197</v>
      </c>
      <c r="H12" s="7" t="s">
        <v>97</v>
      </c>
      <c r="I12" s="9">
        <v>3297</v>
      </c>
      <c r="J12">
        <f t="shared" si="0"/>
        <v>8.1007682430717303</v>
      </c>
      <c r="K12">
        <v>-2.9471039275968201E-2</v>
      </c>
    </row>
    <row r="13" spans="1:11">
      <c r="B13" s="7" t="s">
        <v>15</v>
      </c>
      <c r="C13" s="8" t="s">
        <v>197</v>
      </c>
      <c r="H13" s="7" t="s">
        <v>98</v>
      </c>
      <c r="I13" s="9">
        <v>4248.5</v>
      </c>
      <c r="J13">
        <f t="shared" si="0"/>
        <v>8.354321258443596</v>
      </c>
      <c r="K13">
        <v>0.22366090690606899</v>
      </c>
    </row>
    <row r="14" spans="1:11">
      <c r="B14" s="7" t="s">
        <v>16</v>
      </c>
      <c r="C14" s="8" t="s">
        <v>197</v>
      </c>
      <c r="H14" s="7" t="s">
        <v>99</v>
      </c>
      <c r="I14" s="9">
        <v>3384.2</v>
      </c>
      <c r="J14">
        <f t="shared" si="0"/>
        <v>8.1268728206345262</v>
      </c>
      <c r="K14">
        <v>-4.61285630295904E-3</v>
      </c>
    </row>
    <row r="15" spans="1:11">
      <c r="B15" s="7" t="s">
        <v>17</v>
      </c>
      <c r="C15" s="8" t="s">
        <v>197</v>
      </c>
      <c r="H15" s="7" t="s">
        <v>100</v>
      </c>
      <c r="I15" s="9">
        <v>3384.2</v>
      </c>
      <c r="J15">
        <f t="shared" si="0"/>
        <v>8.1268728206345262</v>
      </c>
      <c r="K15">
        <v>-5.9858852204008797E-3</v>
      </c>
    </row>
    <row r="16" spans="1:11">
      <c r="B16" s="7" t="s">
        <v>18</v>
      </c>
      <c r="C16" s="8" t="s">
        <v>197</v>
      </c>
      <c r="H16" s="7" t="s">
        <v>101</v>
      </c>
      <c r="I16" s="9">
        <v>3434.7</v>
      </c>
      <c r="J16">
        <f t="shared" si="0"/>
        <v>8.1416848645978757</v>
      </c>
      <c r="K16">
        <v>6.7648648715898903E-3</v>
      </c>
    </row>
    <row r="17" spans="2:11">
      <c r="B17" s="7" t="s">
        <v>19</v>
      </c>
      <c r="C17" s="8" t="s">
        <v>197</v>
      </c>
      <c r="H17" s="7" t="s">
        <v>102</v>
      </c>
      <c r="I17" s="9">
        <v>3358.5</v>
      </c>
      <c r="J17">
        <f t="shared" si="0"/>
        <v>8.1192497247069184</v>
      </c>
      <c r="K17">
        <v>-1.8556655130884801E-2</v>
      </c>
    </row>
    <row r="18" spans="2:11">
      <c r="B18" s="7" t="s">
        <v>20</v>
      </c>
      <c r="C18" s="8" t="s">
        <v>197</v>
      </c>
      <c r="H18" s="7" t="s">
        <v>103</v>
      </c>
      <c r="I18" s="9">
        <v>3443.8</v>
      </c>
      <c r="J18">
        <f t="shared" si="0"/>
        <v>8.1443307918520862</v>
      </c>
      <c r="K18">
        <v>2.67189662773681E-3</v>
      </c>
    </row>
    <row r="19" spans="2:11">
      <c r="B19" s="7" t="s">
        <v>21</v>
      </c>
      <c r="C19" s="8" t="s">
        <v>197</v>
      </c>
      <c r="H19" s="7" t="s">
        <v>104</v>
      </c>
      <c r="I19" s="9">
        <v>3439.4</v>
      </c>
      <c r="J19">
        <f t="shared" si="0"/>
        <v>8.143052316550099</v>
      </c>
      <c r="K19">
        <v>-3.5546800875287899E-3</v>
      </c>
    </row>
    <row r="20" spans="2:11">
      <c r="B20" s="7" t="s">
        <v>22</v>
      </c>
      <c r="C20" s="8" t="s">
        <v>197</v>
      </c>
      <c r="H20" s="7" t="s">
        <v>105</v>
      </c>
      <c r="I20" s="9">
        <v>3306.9</v>
      </c>
      <c r="J20">
        <f t="shared" si="0"/>
        <v>8.1037664736373802</v>
      </c>
      <c r="K20">
        <v>-4.9015332447059003E-2</v>
      </c>
    </row>
    <row r="21" spans="2:11">
      <c r="B21" s="7" t="s">
        <v>23</v>
      </c>
      <c r="C21" s="8" t="s">
        <v>197</v>
      </c>
      <c r="H21" s="7" t="s">
        <v>106</v>
      </c>
      <c r="I21" s="9">
        <v>3154.6</v>
      </c>
      <c r="J21">
        <f t="shared" si="0"/>
        <v>8.0566169840533739</v>
      </c>
      <c r="K21">
        <v>-0.103695238946173</v>
      </c>
    </row>
    <row r="22" spans="2:11">
      <c r="B22" s="7" t="s">
        <v>24</v>
      </c>
      <c r="C22" s="8" t="s">
        <v>197</v>
      </c>
      <c r="H22" s="7" t="s">
        <v>107</v>
      </c>
      <c r="I22" s="9">
        <v>3528.1</v>
      </c>
      <c r="J22">
        <f t="shared" si="0"/>
        <v>8.1685147613961817</v>
      </c>
      <c r="K22">
        <v>-7.8175049740636295E-4</v>
      </c>
    </row>
    <row r="23" spans="2:11">
      <c r="B23" s="7" t="s">
        <v>25</v>
      </c>
      <c r="C23" s="8" t="s">
        <v>197</v>
      </c>
      <c r="H23" s="7" t="s">
        <v>108</v>
      </c>
      <c r="I23" s="9">
        <v>3593.9</v>
      </c>
      <c r="J23">
        <f t="shared" si="0"/>
        <v>8.1869932428050429</v>
      </c>
      <c r="K23">
        <v>7.2251155110460898E-3</v>
      </c>
    </row>
    <row r="24" spans="2:11">
      <c r="B24" s="7" t="s">
        <v>26</v>
      </c>
      <c r="C24" s="8" t="s">
        <v>197</v>
      </c>
      <c r="H24" s="7" t="s">
        <v>109</v>
      </c>
      <c r="I24" s="9">
        <v>3549.4</v>
      </c>
      <c r="J24">
        <f t="shared" si="0"/>
        <v>8.1745338541004653</v>
      </c>
      <c r="K24">
        <v>-1.7226183714941001E-2</v>
      </c>
    </row>
    <row r="25" spans="2:11">
      <c r="B25" s="7" t="s">
        <v>27</v>
      </c>
      <c r="C25" s="8" t="s">
        <v>197</v>
      </c>
      <c r="H25" s="7" t="s">
        <v>110</v>
      </c>
      <c r="I25" s="9">
        <v>3388.5</v>
      </c>
      <c r="J25">
        <f t="shared" si="0"/>
        <v>8.1281426245761672</v>
      </c>
      <c r="K25">
        <v>-7.7167099666684794E-2</v>
      </c>
    </row>
    <row r="26" spans="2:11">
      <c r="B26" s="7" t="s">
        <v>28</v>
      </c>
      <c r="C26" s="8" t="s">
        <v>197</v>
      </c>
      <c r="H26" s="7" t="s">
        <v>111</v>
      </c>
      <c r="I26" s="9">
        <v>3805</v>
      </c>
      <c r="J26">
        <f t="shared" si="0"/>
        <v>8.2440712702957857</v>
      </c>
      <c r="K26">
        <v>2.3627365529309299E-2</v>
      </c>
    </row>
    <row r="27" spans="2:11">
      <c r="B27" s="7" t="s">
        <v>29</v>
      </c>
      <c r="C27" s="8" t="s">
        <v>197</v>
      </c>
      <c r="H27" s="7" t="s">
        <v>112</v>
      </c>
      <c r="I27" s="9">
        <v>3901.2</v>
      </c>
      <c r="J27">
        <f t="shared" si="0"/>
        <v>8.2690394770978592</v>
      </c>
      <c r="K27">
        <v>3.1898413183840901E-2</v>
      </c>
    </row>
    <row r="28" spans="2:11">
      <c r="B28" s="7" t="s">
        <v>30</v>
      </c>
      <c r="C28" s="8" t="s">
        <v>197</v>
      </c>
      <c r="H28" s="7" t="s">
        <v>113</v>
      </c>
      <c r="I28" s="9">
        <v>3840.4</v>
      </c>
      <c r="J28">
        <f t="shared" si="0"/>
        <v>8.2533318068234696</v>
      </c>
      <c r="K28">
        <v>-2.0626494957607299E-3</v>
      </c>
    </row>
    <row r="29" spans="2:11">
      <c r="B29" s="7" t="s">
        <v>31</v>
      </c>
      <c r="C29" s="8" t="s">
        <v>197</v>
      </c>
      <c r="H29" s="7" t="s">
        <v>114</v>
      </c>
      <c r="I29" s="9">
        <v>3911.3</v>
      </c>
      <c r="J29">
        <f t="shared" si="0"/>
        <v>8.2716250785383263</v>
      </c>
      <c r="K29">
        <v>-3.59219381040709E-3</v>
      </c>
    </row>
    <row r="30" spans="2:11">
      <c r="B30" s="7" t="s">
        <v>32</v>
      </c>
      <c r="C30" s="8" t="s">
        <v>197</v>
      </c>
      <c r="H30" s="7" t="s">
        <v>115</v>
      </c>
      <c r="I30" s="9">
        <v>4011.4</v>
      </c>
      <c r="J30">
        <f t="shared" si="0"/>
        <v>8.2968955865519458</v>
      </c>
      <c r="K30">
        <v>2.7417309492960802E-4</v>
      </c>
    </row>
    <row r="31" spans="2:11">
      <c r="B31" s="7" t="s">
        <v>33</v>
      </c>
      <c r="C31" s="8" t="s">
        <v>197</v>
      </c>
      <c r="H31" s="7" t="s">
        <v>116</v>
      </c>
      <c r="I31" s="9">
        <v>4134.1000000000004</v>
      </c>
      <c r="J31">
        <f t="shared" si="0"/>
        <v>8.3270249295959804</v>
      </c>
      <c r="K31">
        <v>7.4083941964069302E-3</v>
      </c>
    </row>
    <row r="32" spans="2:11">
      <c r="B32" s="7" t="s">
        <v>34</v>
      </c>
      <c r="C32" s="8" t="s">
        <v>197</v>
      </c>
      <c r="H32" s="7" t="s">
        <v>117</v>
      </c>
      <c r="I32" s="9">
        <v>4144.3999999999996</v>
      </c>
      <c r="J32">
        <f t="shared" si="0"/>
        <v>8.3295133043775973</v>
      </c>
      <c r="K32">
        <v>-1.46991618880019E-2</v>
      </c>
    </row>
    <row r="33" spans="2:11">
      <c r="B33" s="7" t="s">
        <v>35</v>
      </c>
      <c r="C33" s="8" t="s">
        <v>197</v>
      </c>
      <c r="H33" s="7" t="s">
        <v>118</v>
      </c>
      <c r="I33" s="9">
        <v>4245.7</v>
      </c>
      <c r="J33">
        <f t="shared" si="0"/>
        <v>8.3536619850331704</v>
      </c>
      <c r="K33">
        <v>-1.67616767866967E-2</v>
      </c>
    </row>
    <row r="34" spans="2:11">
      <c r="B34" s="7" t="s">
        <v>36</v>
      </c>
      <c r="C34" s="8" t="s">
        <v>197</v>
      </c>
      <c r="H34" s="7" t="s">
        <v>119</v>
      </c>
      <c r="I34" s="9">
        <v>4436.1000000000004</v>
      </c>
      <c r="J34">
        <f t="shared" si="0"/>
        <v>8.3975308910475519</v>
      </c>
      <c r="K34">
        <v>-7.2450315189698201E-4</v>
      </c>
    </row>
    <row r="35" spans="2:11">
      <c r="B35" s="7" t="s">
        <v>37</v>
      </c>
      <c r="C35" s="8" t="s">
        <v>197</v>
      </c>
      <c r="H35" s="7" t="s">
        <v>120</v>
      </c>
      <c r="I35" s="9">
        <v>4564.5</v>
      </c>
      <c r="J35">
        <f t="shared" si="0"/>
        <v>8.4260642580051357</v>
      </c>
      <c r="K35">
        <v>-1.6381995878322899E-3</v>
      </c>
    </row>
    <row r="36" spans="2:11">
      <c r="B36" s="7" t="s">
        <v>38</v>
      </c>
      <c r="C36" s="8" t="s">
        <v>197</v>
      </c>
      <c r="H36" s="7" t="s">
        <v>121</v>
      </c>
      <c r="I36" s="9">
        <v>4453.5</v>
      </c>
      <c r="J36">
        <f t="shared" si="0"/>
        <v>8.4014455828719239</v>
      </c>
      <c r="K36">
        <v>-5.73136108842629E-2</v>
      </c>
    </row>
    <row r="37" spans="2:11">
      <c r="B37" s="7" t="s">
        <v>39</v>
      </c>
      <c r="C37" s="8" t="s">
        <v>197</v>
      </c>
      <c r="H37" s="7" t="s">
        <v>122</v>
      </c>
      <c r="I37" s="9">
        <v>4747.3</v>
      </c>
      <c r="J37">
        <f t="shared" si="0"/>
        <v>8.4653313143635636</v>
      </c>
      <c r="K37">
        <v>-2.6087606956208299E-2</v>
      </c>
    </row>
    <row r="38" spans="2:11">
      <c r="B38" s="7" t="s">
        <v>40</v>
      </c>
      <c r="C38" s="8" t="s">
        <v>197</v>
      </c>
      <c r="H38" s="7" t="s">
        <v>123</v>
      </c>
      <c r="I38" s="9">
        <v>4904.8</v>
      </c>
      <c r="J38">
        <f t="shared" si="0"/>
        <v>8.4979695964484776</v>
      </c>
      <c r="K38">
        <v>-2.7669539711890598E-2</v>
      </c>
    </row>
    <row r="39" spans="2:11">
      <c r="B39" s="7" t="s">
        <v>41</v>
      </c>
      <c r="C39" s="8" t="s">
        <v>197</v>
      </c>
      <c r="H39" s="7" t="s">
        <v>124</v>
      </c>
      <c r="I39" s="9">
        <v>5159.3999999999996</v>
      </c>
      <c r="J39">
        <f t="shared" si="0"/>
        <v>8.5485755726449053</v>
      </c>
      <c r="K39">
        <v>-1.27854573051742E-2</v>
      </c>
    </row>
    <row r="40" spans="2:11">
      <c r="B40" s="7" t="s">
        <v>42</v>
      </c>
      <c r="C40" s="8" t="s">
        <v>197</v>
      </c>
      <c r="H40" s="7" t="s">
        <v>125</v>
      </c>
      <c r="I40" s="9">
        <v>5079.2</v>
      </c>
      <c r="J40">
        <f t="shared" si="0"/>
        <v>8.5329090478562399</v>
      </c>
      <c r="K40">
        <v>-6.5599455427607298E-2</v>
      </c>
    </row>
    <row r="41" spans="2:11">
      <c r="B41" s="7" t="s">
        <v>43</v>
      </c>
      <c r="C41" s="8" t="s">
        <v>197</v>
      </c>
      <c r="H41" s="7" t="s">
        <v>126</v>
      </c>
      <c r="I41" s="9">
        <v>4814.7</v>
      </c>
      <c r="J41">
        <f t="shared" si="0"/>
        <v>8.4794290169952209</v>
      </c>
      <c r="K41">
        <v>-0.15756844585992</v>
      </c>
    </row>
    <row r="42" spans="2:11">
      <c r="B42" s="7" t="s">
        <v>44</v>
      </c>
      <c r="C42" s="8" t="s">
        <v>197</v>
      </c>
      <c r="H42" s="7" t="s">
        <v>127</v>
      </c>
      <c r="I42" s="9">
        <v>5277.7</v>
      </c>
      <c r="J42">
        <f t="shared" si="0"/>
        <v>8.5712456757358204</v>
      </c>
      <c r="K42">
        <v>-0.105457140723194</v>
      </c>
    </row>
    <row r="43" spans="2:11">
      <c r="B43" s="7" t="s">
        <v>45</v>
      </c>
      <c r="C43" s="8" t="s">
        <v>197</v>
      </c>
      <c r="H43" s="7" t="s">
        <v>128</v>
      </c>
      <c r="I43" s="9">
        <v>5736.2</v>
      </c>
      <c r="J43">
        <f t="shared" si="0"/>
        <v>8.6545522491750866</v>
      </c>
      <c r="K43">
        <v>-6.28487438598508E-2</v>
      </c>
    </row>
    <row r="44" spans="2:11">
      <c r="B44" s="7" t="s">
        <v>46</v>
      </c>
      <c r="C44" s="8" t="s">
        <v>197</v>
      </c>
      <c r="H44" s="7" t="s">
        <v>129</v>
      </c>
      <c r="I44" s="9">
        <v>5255.6</v>
      </c>
      <c r="J44">
        <f t="shared" si="0"/>
        <v>8.5670494537676678</v>
      </c>
      <c r="K44">
        <v>-0.19175305439936</v>
      </c>
    </row>
    <row r="45" spans="2:11">
      <c r="B45" s="7" t="s">
        <v>47</v>
      </c>
      <c r="C45" s="8" t="s">
        <v>197</v>
      </c>
      <c r="H45" s="7" t="s">
        <v>130</v>
      </c>
      <c r="I45" s="9">
        <v>5832.6</v>
      </c>
      <c r="J45">
        <f t="shared" si="0"/>
        <v>8.671218149055079</v>
      </c>
      <c r="K45">
        <v>-0.12936045100628099</v>
      </c>
    </row>
    <row r="46" spans="2:11">
      <c r="B46" s="7" t="s">
        <v>48</v>
      </c>
      <c r="C46" s="8" t="s">
        <v>197</v>
      </c>
      <c r="H46" s="7" t="s">
        <v>131</v>
      </c>
      <c r="I46" s="9">
        <v>6475.1</v>
      </c>
      <c r="J46">
        <f t="shared" si="0"/>
        <v>8.7757193304639252</v>
      </c>
      <c r="K46">
        <v>-6.6561328686175203E-2</v>
      </c>
    </row>
    <row r="47" spans="2:11">
      <c r="B47" s="7" t="s">
        <v>49</v>
      </c>
      <c r="C47" s="8" t="s">
        <v>197</v>
      </c>
      <c r="H47" s="7" t="s">
        <v>132</v>
      </c>
      <c r="I47" s="9">
        <v>6997.4</v>
      </c>
      <c r="J47">
        <f t="shared" si="0"/>
        <v>8.853293930469345</v>
      </c>
      <c r="K47">
        <v>-3.0085295162720599E-2</v>
      </c>
    </row>
    <row r="48" spans="2:11">
      <c r="B48" s="7" t="s">
        <v>50</v>
      </c>
      <c r="C48" s="8" t="s">
        <v>197</v>
      </c>
      <c r="H48" s="7" t="s">
        <v>133</v>
      </c>
      <c r="I48" s="9">
        <v>7083.7</v>
      </c>
      <c r="J48">
        <f t="shared" si="0"/>
        <v>8.8655516490505892</v>
      </c>
      <c r="K48">
        <v>-5.7751590329175401E-2</v>
      </c>
    </row>
    <row r="49" spans="2:11">
      <c r="B49" s="7" t="s">
        <v>51</v>
      </c>
      <c r="C49" s="8" t="s">
        <v>197</v>
      </c>
      <c r="H49" s="7" t="s">
        <v>134</v>
      </c>
      <c r="I49" s="9">
        <v>7454.8</v>
      </c>
      <c r="J49">
        <f t="shared" si="0"/>
        <v>8.9166133992065095</v>
      </c>
      <c r="K49">
        <v>-4.4849438769313403E-2</v>
      </c>
    </row>
    <row r="50" spans="2:11">
      <c r="B50" s="7" t="s">
        <v>52</v>
      </c>
      <c r="C50" s="8" t="s">
        <v>197</v>
      </c>
      <c r="H50" s="7" t="s">
        <v>135</v>
      </c>
      <c r="I50" s="9">
        <v>8831.2000000000007</v>
      </c>
      <c r="J50">
        <f t="shared" si="0"/>
        <v>9.0860461847041414</v>
      </c>
      <c r="K50">
        <v>8.8814122677051799E-2</v>
      </c>
    </row>
    <row r="51" spans="2:11">
      <c r="B51" s="7" t="s">
        <v>53</v>
      </c>
      <c r="C51" s="8" t="s">
        <v>197</v>
      </c>
      <c r="H51" s="7" t="s">
        <v>136</v>
      </c>
      <c r="I51" s="9">
        <v>10134.299999999999</v>
      </c>
      <c r="J51">
        <f t="shared" si="0"/>
        <v>9.2236809889132569</v>
      </c>
      <c r="K51">
        <v>0.19372406506933201</v>
      </c>
    </row>
    <row r="52" spans="2:11">
      <c r="B52" s="7" t="s">
        <v>54</v>
      </c>
      <c r="C52" s="8" t="s">
        <v>197</v>
      </c>
      <c r="H52" s="7" t="s">
        <v>137</v>
      </c>
      <c r="I52" s="9">
        <v>11722.1</v>
      </c>
      <c r="J52">
        <f t="shared" si="0"/>
        <v>9.369231227967397</v>
      </c>
      <c r="K52">
        <v>0.31019228564027601</v>
      </c>
    </row>
    <row r="53" spans="2:11">
      <c r="B53" s="7" t="s">
        <v>55</v>
      </c>
      <c r="C53" s="8" t="s">
        <v>197</v>
      </c>
      <c r="H53" s="7" t="s">
        <v>138</v>
      </c>
      <c r="I53" s="9">
        <v>11786.7</v>
      </c>
      <c r="J53">
        <f t="shared" si="0"/>
        <v>9.3747270561337697</v>
      </c>
      <c r="K53">
        <v>0.29072634108195999</v>
      </c>
    </row>
    <row r="54" spans="2:11">
      <c r="B54" s="7" t="s">
        <v>56</v>
      </c>
      <c r="C54" s="8" t="s">
        <v>197</v>
      </c>
      <c r="H54" s="7" t="s">
        <v>139</v>
      </c>
      <c r="I54" s="9">
        <v>10930.5</v>
      </c>
      <c r="J54">
        <f t="shared" si="0"/>
        <v>9.2993123257784465</v>
      </c>
      <c r="K54">
        <v>0.19475361690794299</v>
      </c>
    </row>
    <row r="55" spans="2:11">
      <c r="B55" s="7" t="s">
        <v>57</v>
      </c>
      <c r="C55" s="8" t="s">
        <v>197</v>
      </c>
      <c r="H55" s="7" t="s">
        <v>140</v>
      </c>
      <c r="I55" s="9">
        <v>12485.9</v>
      </c>
      <c r="J55">
        <f t="shared" si="0"/>
        <v>9.4323552866195701</v>
      </c>
      <c r="K55">
        <v>0.31174419066860498</v>
      </c>
    </row>
    <row r="56" spans="2:11">
      <c r="B56" s="7" t="s">
        <v>58</v>
      </c>
      <c r="C56" s="8" t="s">
        <v>197</v>
      </c>
      <c r="H56" s="7" t="s">
        <v>141</v>
      </c>
      <c r="I56" s="9">
        <v>14381.4</v>
      </c>
      <c r="J56">
        <f t="shared" si="0"/>
        <v>9.5736909839770004</v>
      </c>
      <c r="K56">
        <v>0.441513214903762</v>
      </c>
    </row>
    <row r="57" spans="2:11">
      <c r="B57" s="7" t="s">
        <v>59</v>
      </c>
      <c r="C57" s="8" t="s">
        <v>197</v>
      </c>
      <c r="H57" s="7" t="s">
        <v>142</v>
      </c>
      <c r="I57" s="9">
        <v>12708.9</v>
      </c>
      <c r="J57">
        <f t="shared" si="0"/>
        <v>9.4500578144114264</v>
      </c>
      <c r="K57">
        <v>0.31058435403405699</v>
      </c>
    </row>
    <row r="58" spans="2:11">
      <c r="B58" s="7" t="s">
        <v>60</v>
      </c>
      <c r="C58" s="8" t="s">
        <v>197</v>
      </c>
      <c r="H58" s="7" t="s">
        <v>143</v>
      </c>
      <c r="I58" s="9">
        <v>9831.4</v>
      </c>
      <c r="J58">
        <f t="shared" si="0"/>
        <v>9.193336624159997</v>
      </c>
      <c r="K58">
        <v>5.0347776720823099E-2</v>
      </c>
    </row>
    <row r="59" spans="2:11">
      <c r="B59" s="7" t="s">
        <v>61</v>
      </c>
      <c r="C59" s="8" t="s">
        <v>197</v>
      </c>
      <c r="H59" s="7" t="s">
        <v>144</v>
      </c>
      <c r="I59" s="9">
        <v>8426.9</v>
      </c>
      <c r="J59">
        <f t="shared" si="0"/>
        <v>9.0391842490827443</v>
      </c>
      <c r="K59">
        <v>-0.104224475595888</v>
      </c>
    </row>
    <row r="60" spans="2:11">
      <c r="B60" s="7" t="s">
        <v>62</v>
      </c>
      <c r="C60" s="8" t="s">
        <v>197</v>
      </c>
      <c r="H60" s="7" t="s">
        <v>145</v>
      </c>
      <c r="I60" s="9">
        <v>8007.7</v>
      </c>
      <c r="J60">
        <f t="shared" si="0"/>
        <v>8.988158857755856</v>
      </c>
      <c r="K60">
        <v>-0.153290494836472</v>
      </c>
    </row>
    <row r="61" spans="2:11">
      <c r="B61" s="7" t="s">
        <v>63</v>
      </c>
      <c r="C61" s="8" t="s">
        <v>197</v>
      </c>
      <c r="H61" s="7" t="s">
        <v>146</v>
      </c>
      <c r="I61" s="9">
        <v>7596.7</v>
      </c>
      <c r="J61">
        <f t="shared" si="0"/>
        <v>8.9354692214514184</v>
      </c>
      <c r="K61">
        <v>-0.20229263162408201</v>
      </c>
    </row>
    <row r="62" spans="2:11">
      <c r="B62" s="7" t="s">
        <v>64</v>
      </c>
      <c r="C62" s="8" t="s">
        <v>197</v>
      </c>
      <c r="H62" s="7" t="s">
        <v>147</v>
      </c>
      <c r="I62" s="9">
        <v>8597.4</v>
      </c>
      <c r="J62">
        <f t="shared" si="0"/>
        <v>9.0592151109506123</v>
      </c>
      <c r="K62">
        <v>-7.3686427022593606E-2</v>
      </c>
    </row>
    <row r="63" spans="2:11">
      <c r="B63" s="7" t="s">
        <v>65</v>
      </c>
      <c r="C63" s="8" t="s">
        <v>197</v>
      </c>
      <c r="H63" s="7" t="s">
        <v>148</v>
      </c>
      <c r="I63" s="9">
        <v>8468.6</v>
      </c>
      <c r="J63">
        <f t="shared" si="0"/>
        <v>9.0441204847281274</v>
      </c>
      <c r="K63">
        <v>-8.3176805201118101E-2</v>
      </c>
    </row>
    <row r="64" spans="2:11">
      <c r="B64" s="7" t="s">
        <v>66</v>
      </c>
      <c r="C64" s="8" t="s">
        <v>197</v>
      </c>
      <c r="H64" s="7" t="s">
        <v>149</v>
      </c>
      <c r="I64" s="9">
        <v>7496.7</v>
      </c>
      <c r="J64">
        <f t="shared" si="0"/>
        <v>8.9222182026959977</v>
      </c>
      <c r="K64">
        <v>-0.19911373331187401</v>
      </c>
    </row>
    <row r="65" spans="2:11">
      <c r="B65" s="7" t="s">
        <v>67</v>
      </c>
      <c r="C65" s="8" t="s">
        <v>197</v>
      </c>
      <c r="H65" s="7" t="s">
        <v>150</v>
      </c>
      <c r="I65" s="9">
        <v>8108.2</v>
      </c>
      <c r="J65">
        <f t="shared" si="0"/>
        <v>9.0006311742632246</v>
      </c>
      <c r="K65">
        <v>-0.11470514400382401</v>
      </c>
    </row>
    <row r="66" spans="2:11">
      <c r="B66" s="7" t="s">
        <v>68</v>
      </c>
      <c r="C66" s="8" t="s">
        <v>197</v>
      </c>
      <c r="H66" s="7" t="s">
        <v>151</v>
      </c>
      <c r="I66" s="9">
        <v>8558.6</v>
      </c>
      <c r="J66">
        <f t="shared" si="0"/>
        <v>9.054691904357929</v>
      </c>
      <c r="K66">
        <v>-5.4824926842613302E-2</v>
      </c>
    </row>
    <row r="67" spans="2:11">
      <c r="B67" s="7" t="s">
        <v>69</v>
      </c>
      <c r="C67" s="8" t="s">
        <v>197</v>
      </c>
      <c r="H67" s="7" t="s">
        <v>152</v>
      </c>
      <c r="I67" s="9">
        <v>8683.9</v>
      </c>
      <c r="J67">
        <f t="shared" ref="J67:J109" si="1">LN(I67)</f>
        <v>9.0692260155012026</v>
      </c>
      <c r="K67">
        <v>-3.4782163678878299E-2</v>
      </c>
    </row>
    <row r="68" spans="2:11">
      <c r="B68" s="7" t="s">
        <v>70</v>
      </c>
      <c r="C68" s="8" t="s">
        <v>197</v>
      </c>
      <c r="H68" s="7" t="s">
        <v>153</v>
      </c>
      <c r="I68" s="9">
        <v>8526.2000000000007</v>
      </c>
      <c r="J68">
        <f t="shared" si="1"/>
        <v>9.0508990547089549</v>
      </c>
      <c r="K68">
        <v>-4.8011748783977702E-2</v>
      </c>
    </row>
    <row r="69" spans="2:11">
      <c r="B69" s="7" t="s">
        <v>71</v>
      </c>
      <c r="C69" s="8" t="s">
        <v>197</v>
      </c>
      <c r="H69" s="7" t="s">
        <v>154</v>
      </c>
      <c r="I69" s="9">
        <v>8815.2999999999993</v>
      </c>
      <c r="J69">
        <f t="shared" si="1"/>
        <v>9.084244127151333</v>
      </c>
      <c r="K69">
        <v>-1.0059276576969299E-2</v>
      </c>
    </row>
    <row r="70" spans="2:11">
      <c r="B70" s="7" t="s">
        <v>72</v>
      </c>
      <c r="C70" s="8" t="s">
        <v>197</v>
      </c>
      <c r="H70" s="7" t="s">
        <v>155</v>
      </c>
      <c r="I70" s="9">
        <v>8814.2999999999993</v>
      </c>
      <c r="J70">
        <f t="shared" si="1"/>
        <v>9.0841306815823959</v>
      </c>
      <c r="K70">
        <v>-6.1039901339263701E-3</v>
      </c>
    </row>
    <row r="71" spans="2:11">
      <c r="B71" s="7" t="s">
        <v>73</v>
      </c>
      <c r="C71" s="8" t="s">
        <v>197</v>
      </c>
      <c r="H71" s="7" t="s">
        <v>156</v>
      </c>
      <c r="I71" s="9">
        <v>8828.7000000000007</v>
      </c>
      <c r="J71">
        <f t="shared" si="1"/>
        <v>9.0857630573912243</v>
      </c>
      <c r="K71">
        <v>-9.8395848306331792E-4</v>
      </c>
    </row>
    <row r="72" spans="2:11">
      <c r="B72" s="7" t="s">
        <v>74</v>
      </c>
      <c r="C72" s="8" t="s">
        <v>197</v>
      </c>
      <c r="H72" s="7" t="s">
        <v>157</v>
      </c>
      <c r="I72" s="9">
        <v>9119.6</v>
      </c>
      <c r="J72">
        <f t="shared" si="1"/>
        <v>9.118181222457391</v>
      </c>
      <c r="K72">
        <v>3.4302197341242298E-2</v>
      </c>
    </row>
    <row r="73" spans="2:11">
      <c r="B73" s="7" t="s">
        <v>75</v>
      </c>
      <c r="C73" s="8" t="s">
        <v>197</v>
      </c>
      <c r="H73" s="7" t="s">
        <v>158</v>
      </c>
      <c r="I73" s="9">
        <v>8948.7000000000007</v>
      </c>
      <c r="J73">
        <f t="shared" si="1"/>
        <v>9.0992635493222469</v>
      </c>
      <c r="K73">
        <v>1.7594873278655498E-2</v>
      </c>
    </row>
    <row r="74" spans="2:11">
      <c r="B74" s="7" t="s">
        <v>76</v>
      </c>
      <c r="C74" s="8" t="s">
        <v>197</v>
      </c>
      <c r="H74" s="7" t="s">
        <v>159</v>
      </c>
      <c r="I74" s="9">
        <v>8491.7999999999993</v>
      </c>
      <c r="J74">
        <f t="shared" si="1"/>
        <v>9.0468562709678473</v>
      </c>
      <c r="K74">
        <v>-3.3319112604487999E-2</v>
      </c>
    </row>
    <row r="75" spans="2:11">
      <c r="B75" s="7" t="s">
        <v>77</v>
      </c>
      <c r="C75" s="8" t="s">
        <v>197</v>
      </c>
      <c r="H75" s="7" t="s">
        <v>160</v>
      </c>
      <c r="I75" s="9">
        <v>8475.2000000000007</v>
      </c>
      <c r="J75">
        <f t="shared" si="1"/>
        <v>9.0448995307902624</v>
      </c>
      <c r="K75">
        <v>-3.4570029037640199E-2</v>
      </c>
    </row>
    <row r="76" spans="2:11">
      <c r="B76" s="7" t="s">
        <v>78</v>
      </c>
      <c r="C76" s="8" t="s">
        <v>197</v>
      </c>
      <c r="H76" s="7" t="s">
        <v>161</v>
      </c>
      <c r="I76" s="9">
        <v>8325.7999999999993</v>
      </c>
      <c r="J76">
        <f t="shared" si="1"/>
        <v>9.0271144063278062</v>
      </c>
      <c r="K76">
        <v>-5.2486386304874302E-2</v>
      </c>
    </row>
    <row r="77" spans="2:11">
      <c r="B77" s="7" t="s">
        <v>79</v>
      </c>
      <c r="C77" s="8" t="s">
        <v>197</v>
      </c>
      <c r="H77" s="7" t="s">
        <v>162</v>
      </c>
      <c r="I77" s="9">
        <v>8352</v>
      </c>
      <c r="J77">
        <f t="shared" si="1"/>
        <v>9.0302563101224198</v>
      </c>
      <c r="K77">
        <v>-5.0340751422110502E-2</v>
      </c>
    </row>
    <row r="78" spans="2:11">
      <c r="B78" s="7" t="s">
        <v>80</v>
      </c>
      <c r="C78" s="8" t="s">
        <v>197</v>
      </c>
      <c r="H78" s="7" t="s">
        <v>163</v>
      </c>
      <c r="I78" s="9">
        <v>8702</v>
      </c>
      <c r="J78">
        <f t="shared" si="1"/>
        <v>9.0713081632806247</v>
      </c>
      <c r="K78">
        <v>-1.1145381413831101E-2</v>
      </c>
    </row>
    <row r="79" spans="2:11">
      <c r="B79" s="7" t="s">
        <v>81</v>
      </c>
      <c r="C79" s="8" t="s">
        <v>197</v>
      </c>
      <c r="H79" s="7" t="s">
        <v>164</v>
      </c>
      <c r="I79" s="9">
        <v>8604.7000000000007</v>
      </c>
      <c r="J79">
        <f t="shared" si="1"/>
        <v>9.0600638445864146</v>
      </c>
      <c r="K79">
        <v>-2.5070110334876699E-2</v>
      </c>
    </row>
    <row r="80" spans="2:11">
      <c r="B80" s="7" t="s">
        <v>82</v>
      </c>
      <c r="C80" s="8" t="s">
        <v>197</v>
      </c>
      <c r="H80" s="7" t="s">
        <v>165</v>
      </c>
      <c r="I80" s="9">
        <v>8800.2999999999993</v>
      </c>
      <c r="J80">
        <f t="shared" si="1"/>
        <v>9.0825410907943063</v>
      </c>
      <c r="K80">
        <v>-6.0539513767015E-3</v>
      </c>
    </row>
    <row r="81" spans="2:11">
      <c r="B81" s="7" t="s">
        <v>83</v>
      </c>
      <c r="C81" s="8" t="s">
        <v>197</v>
      </c>
      <c r="H81" s="7" t="s">
        <v>166</v>
      </c>
      <c r="I81" s="9">
        <v>8878.7000000000007</v>
      </c>
      <c r="J81">
        <f t="shared" si="1"/>
        <v>9.0914104288728215</v>
      </c>
      <c r="K81">
        <v>-1.36745591179554E-3</v>
      </c>
    </row>
    <row r="82" spans="2:11">
      <c r="B82" s="7" t="s">
        <v>84</v>
      </c>
      <c r="C82" s="8" t="s">
        <v>197</v>
      </c>
      <c r="H82" s="7" t="s">
        <v>167</v>
      </c>
      <c r="I82" s="9">
        <v>9045.2000000000007</v>
      </c>
      <c r="J82">
        <f t="shared" si="1"/>
        <v>9.1099895092488392</v>
      </c>
      <c r="K82">
        <v>1.23697304069576E-2</v>
      </c>
    </row>
    <row r="83" spans="2:11">
      <c r="B83" s="7" t="s">
        <v>85</v>
      </c>
      <c r="C83" s="8" t="s">
        <v>197</v>
      </c>
      <c r="H83" s="7" t="s">
        <v>168</v>
      </c>
      <c r="I83" s="9">
        <v>8971.4</v>
      </c>
      <c r="J83">
        <f t="shared" si="1"/>
        <v>9.1017970186825305</v>
      </c>
      <c r="K83">
        <v>-1.2601454133793701E-3</v>
      </c>
    </row>
    <row r="84" spans="2:11">
      <c r="B84" s="7" t="s">
        <v>86</v>
      </c>
      <c r="C84" s="8" t="s">
        <v>197</v>
      </c>
      <c r="H84" s="7" t="s">
        <v>169</v>
      </c>
      <c r="I84" s="9">
        <v>8786</v>
      </c>
      <c r="J84">
        <f t="shared" si="1"/>
        <v>9.080914824535725</v>
      </c>
      <c r="K84">
        <v>-2.8119389447239101E-2</v>
      </c>
    </row>
    <row r="85" spans="2:11">
      <c r="B85" s="7" t="s">
        <v>87</v>
      </c>
      <c r="C85" s="9">
        <v>4077.1</v>
      </c>
      <c r="H85" s="7" t="s">
        <v>170</v>
      </c>
      <c r="I85" s="9">
        <v>10281.299999999999</v>
      </c>
      <c r="J85">
        <f t="shared" si="1"/>
        <v>9.2380819901578413</v>
      </c>
      <c r="K85">
        <v>0.122587676821817</v>
      </c>
    </row>
    <row r="86" spans="2:11">
      <c r="B86" s="7" t="s">
        <v>88</v>
      </c>
      <c r="C86" s="9">
        <v>3499.9</v>
      </c>
      <c r="H86" s="7" t="s">
        <v>171</v>
      </c>
      <c r="I86" s="9">
        <v>9124.7000000000007</v>
      </c>
      <c r="J86">
        <f t="shared" si="1"/>
        <v>9.1187403011979118</v>
      </c>
      <c r="K86">
        <v>-3.6229694713565399E-3</v>
      </c>
    </row>
    <row r="87" spans="2:11">
      <c r="B87" s="7" t="s">
        <v>89</v>
      </c>
      <c r="C87" s="9">
        <v>3202.5</v>
      </c>
      <c r="H87" s="7" t="s">
        <v>172</v>
      </c>
      <c r="I87" s="9">
        <v>9547.7999999999993</v>
      </c>
      <c r="J87">
        <f t="shared" si="1"/>
        <v>9.1640660404441938</v>
      </c>
      <c r="K87">
        <v>3.4422526510063202E-2</v>
      </c>
    </row>
    <row r="88" spans="2:11">
      <c r="B88" s="7" t="s">
        <v>90</v>
      </c>
      <c r="C88" s="9">
        <v>2688</v>
      </c>
      <c r="H88" s="7" t="s">
        <v>173</v>
      </c>
      <c r="I88" s="9">
        <v>9088.7999999999993</v>
      </c>
      <c r="J88">
        <f t="shared" si="1"/>
        <v>9.114798165255694</v>
      </c>
      <c r="K88">
        <v>-2.2537040041173701E-2</v>
      </c>
    </row>
    <row r="89" spans="2:11">
      <c r="B89" s="7" t="s">
        <v>91</v>
      </c>
      <c r="C89" s="9">
        <v>3692.5</v>
      </c>
      <c r="H89" s="7" t="s">
        <v>174</v>
      </c>
      <c r="I89" s="9">
        <v>9133.7000000000007</v>
      </c>
      <c r="J89">
        <f t="shared" si="1"/>
        <v>9.1197261488876258</v>
      </c>
      <c r="K89">
        <v>-2.5733873011391802E-2</v>
      </c>
    </row>
    <row r="90" spans="2:11">
      <c r="B90" s="7" t="s">
        <v>92</v>
      </c>
      <c r="C90" s="9">
        <v>3594.5</v>
      </c>
      <c r="H90" s="7" t="s">
        <v>175</v>
      </c>
      <c r="I90" s="9">
        <v>9308.7999999999993</v>
      </c>
      <c r="J90">
        <f t="shared" si="1"/>
        <v>9.138715468300882</v>
      </c>
      <c r="K90">
        <v>-1.5310087636894501E-2</v>
      </c>
    </row>
    <row r="91" spans="2:11">
      <c r="B91" s="7" t="s">
        <v>93</v>
      </c>
      <c r="C91" s="9">
        <v>3495.5</v>
      </c>
      <c r="H91" s="7" t="s">
        <v>176</v>
      </c>
      <c r="I91" s="9">
        <v>9566.2999999999993</v>
      </c>
      <c r="J91">
        <f t="shared" si="1"/>
        <v>9.1660017848189526</v>
      </c>
      <c r="K91">
        <v>2.97847151665564E-3</v>
      </c>
    </row>
    <row r="92" spans="2:11">
      <c r="B92" s="7" t="s">
        <v>94</v>
      </c>
      <c r="C92" s="9">
        <v>3674</v>
      </c>
      <c r="H92" s="7" t="s">
        <v>177</v>
      </c>
      <c r="I92" s="9">
        <v>9746.7999999999993</v>
      </c>
      <c r="J92">
        <f t="shared" si="1"/>
        <v>9.1846943049925969</v>
      </c>
      <c r="K92">
        <v>1.22590706883567E-2</v>
      </c>
    </row>
    <row r="93" spans="2:11">
      <c r="B93" s="7" t="s">
        <v>95</v>
      </c>
      <c r="C93" s="9">
        <v>3276.1</v>
      </c>
      <c r="H93" s="7" t="s">
        <v>178</v>
      </c>
      <c r="I93" s="9">
        <v>10051.700000000001</v>
      </c>
      <c r="J93">
        <f t="shared" si="1"/>
        <v>9.2154970534111147</v>
      </c>
      <c r="K93">
        <v>3.3251934572611198E-2</v>
      </c>
    </row>
    <row r="94" spans="2:11">
      <c r="B94" s="7" t="s">
        <v>96</v>
      </c>
      <c r="C94" s="9">
        <v>3226.5</v>
      </c>
      <c r="H94" s="7" t="s">
        <v>179</v>
      </c>
      <c r="I94" s="9">
        <v>9750.2000000000007</v>
      </c>
      <c r="J94">
        <f t="shared" si="1"/>
        <v>9.185043076602021</v>
      </c>
      <c r="K94">
        <v>-7.4013510553587701E-3</v>
      </c>
    </row>
    <row r="95" spans="2:11">
      <c r="B95" s="7" t="s">
        <v>97</v>
      </c>
      <c r="C95" s="9">
        <v>3297</v>
      </c>
      <c r="H95" s="7" t="s">
        <v>180</v>
      </c>
      <c r="I95" s="9">
        <v>9418.6</v>
      </c>
      <c r="J95">
        <f t="shared" si="1"/>
        <v>9.1504417365678314</v>
      </c>
      <c r="K95">
        <v>-5.2603670879442101E-2</v>
      </c>
    </row>
    <row r="96" spans="2:11">
      <c r="B96" s="7" t="s">
        <v>98</v>
      </c>
      <c r="C96" s="9">
        <v>4248.5</v>
      </c>
      <c r="H96" s="7" t="s">
        <v>181</v>
      </c>
      <c r="I96" s="9">
        <v>9314.5</v>
      </c>
      <c r="J96">
        <f t="shared" si="1"/>
        <v>9.1393276047297629</v>
      </c>
      <c r="K96">
        <v>-7.47280717391198E-2</v>
      </c>
    </row>
    <row r="97" spans="2:11">
      <c r="B97" s="7" t="s">
        <v>99</v>
      </c>
      <c r="C97" s="9">
        <v>3384.2</v>
      </c>
      <c r="H97" s="7" t="s">
        <v>182</v>
      </c>
      <c r="I97" s="9">
        <v>9758</v>
      </c>
      <c r="J97">
        <f t="shared" si="1"/>
        <v>9.185842740375783</v>
      </c>
      <c r="K97">
        <v>-3.9607236179573797E-2</v>
      </c>
    </row>
    <row r="98" spans="2:11">
      <c r="B98" s="7" t="s">
        <v>100</v>
      </c>
      <c r="C98" s="9">
        <v>3384.2</v>
      </c>
      <c r="H98" s="7" t="s">
        <v>183</v>
      </c>
      <c r="I98" s="9">
        <v>10017.799999999999</v>
      </c>
      <c r="J98">
        <f t="shared" si="1"/>
        <v>9.2121187896535943</v>
      </c>
      <c r="K98">
        <v>-2.50375527011517E-2</v>
      </c>
    </row>
    <row r="99" spans="2:11">
      <c r="B99" s="7" t="s">
        <v>101</v>
      </c>
      <c r="C99" s="9">
        <v>3434.7</v>
      </c>
      <c r="H99" s="7" t="s">
        <v>184</v>
      </c>
      <c r="I99" s="9">
        <v>10629.1</v>
      </c>
      <c r="J99">
        <f t="shared" si="1"/>
        <v>9.2713508017121118</v>
      </c>
      <c r="K99">
        <v>2.22727437184158E-2</v>
      </c>
    </row>
    <row r="100" spans="2:11">
      <c r="B100" s="7" t="s">
        <v>102</v>
      </c>
      <c r="C100" s="9">
        <v>3358.5</v>
      </c>
      <c r="H100" s="7" t="s">
        <v>185</v>
      </c>
      <c r="I100" s="9">
        <v>11438.4</v>
      </c>
      <c r="J100">
        <f t="shared" si="1"/>
        <v>9.3447313950125874</v>
      </c>
      <c r="K100">
        <v>8.3628638571832697E-2</v>
      </c>
    </row>
    <row r="101" spans="2:11">
      <c r="B101" s="7" t="s">
        <v>103</v>
      </c>
      <c r="C101" s="9">
        <v>3443.8</v>
      </c>
      <c r="H101" s="7" t="s">
        <v>186</v>
      </c>
      <c r="I101" s="9">
        <v>10874.2</v>
      </c>
      <c r="J101">
        <f t="shared" si="1"/>
        <v>9.294148290032588</v>
      </c>
      <c r="K101">
        <v>2.1016298886975E-2</v>
      </c>
    </row>
    <row r="102" spans="2:11">
      <c r="B102" s="7" t="s">
        <v>104</v>
      </c>
      <c r="C102" s="9">
        <v>3439.4</v>
      </c>
      <c r="H102" s="7" t="s">
        <v>187</v>
      </c>
      <c r="I102" s="9">
        <v>10826.4</v>
      </c>
      <c r="J102">
        <f t="shared" si="1"/>
        <v>9.289742874762295</v>
      </c>
      <c r="K102">
        <v>4.6232907926082503E-3</v>
      </c>
    </row>
    <row r="103" spans="2:11">
      <c r="B103" s="7" t="s">
        <v>105</v>
      </c>
      <c r="C103" s="9">
        <v>3306.9</v>
      </c>
      <c r="H103" s="7" t="s">
        <v>188</v>
      </c>
      <c r="I103" s="9">
        <v>10724.3</v>
      </c>
      <c r="J103">
        <f t="shared" si="1"/>
        <v>9.2802674736008974</v>
      </c>
      <c r="K103">
        <v>-1.6765018769298399E-2</v>
      </c>
    </row>
    <row r="104" spans="2:11">
      <c r="B104" s="7" t="s">
        <v>106</v>
      </c>
      <c r="C104" s="9">
        <v>3154.6</v>
      </c>
      <c r="H104" s="7" t="s">
        <v>189</v>
      </c>
      <c r="I104" s="9">
        <v>11656.3</v>
      </c>
      <c r="J104">
        <f t="shared" si="1"/>
        <v>9.3636020853612614</v>
      </c>
      <c r="K104">
        <v>5.4761521586472697E-2</v>
      </c>
    </row>
    <row r="105" spans="2:11">
      <c r="B105" s="7" t="s">
        <v>107</v>
      </c>
      <c r="C105" s="9">
        <v>3528.1</v>
      </c>
      <c r="H105" s="7" t="s">
        <v>190</v>
      </c>
      <c r="I105" s="9">
        <v>11560.9</v>
      </c>
      <c r="J105">
        <f t="shared" si="1"/>
        <v>9.3553839938671306</v>
      </c>
      <c r="K105">
        <v>3.4880829381879801E-2</v>
      </c>
    </row>
    <row r="106" spans="2:11">
      <c r="B106" s="7" t="s">
        <v>108</v>
      </c>
      <c r="C106" s="9">
        <v>3593.9</v>
      </c>
      <c r="H106" s="7" t="s">
        <v>191</v>
      </c>
      <c r="I106" s="9">
        <v>11691.5</v>
      </c>
      <c r="J106">
        <f t="shared" si="1"/>
        <v>9.3666173610334482</v>
      </c>
      <c r="K106">
        <v>3.4603470187882103E-2</v>
      </c>
    </row>
    <row r="107" spans="2:11">
      <c r="B107" s="7" t="s">
        <v>109</v>
      </c>
      <c r="C107" s="9">
        <v>3549.4</v>
      </c>
      <c r="H107" s="7" t="s">
        <v>192</v>
      </c>
      <c r="I107" s="9">
        <v>11755.9</v>
      </c>
      <c r="J107">
        <f t="shared" si="1"/>
        <v>9.3721105212079703</v>
      </c>
      <c r="K107">
        <v>2.87223840570742E-2</v>
      </c>
    </row>
    <row r="108" spans="2:11">
      <c r="B108" s="7" t="s">
        <v>110</v>
      </c>
      <c r="C108" s="9">
        <v>3388.5</v>
      </c>
      <c r="H108" s="7" t="s">
        <v>193</v>
      </c>
      <c r="I108" s="9">
        <v>11360.3</v>
      </c>
      <c r="J108">
        <f t="shared" si="1"/>
        <v>9.3378801003771503</v>
      </c>
      <c r="K108">
        <v>-1.6782825126817599E-2</v>
      </c>
    </row>
    <row r="109" spans="2:11">
      <c r="B109" s="7" t="s">
        <v>111</v>
      </c>
      <c r="C109" s="9">
        <v>3805</v>
      </c>
      <c r="H109" s="7" t="s">
        <v>194</v>
      </c>
      <c r="I109" s="9">
        <v>10880.4</v>
      </c>
      <c r="J109">
        <f t="shared" si="1"/>
        <v>9.2947182844400107</v>
      </c>
      <c r="K109">
        <v>-7.1174944970101295E-2</v>
      </c>
    </row>
    <row r="110" spans="2:11">
      <c r="B110" s="7" t="s">
        <v>112</v>
      </c>
      <c r="C110" s="9">
        <v>3901.2</v>
      </c>
    </row>
    <row r="111" spans="2:11">
      <c r="B111" s="7" t="s">
        <v>113</v>
      </c>
      <c r="C111" s="9">
        <v>3840.4</v>
      </c>
    </row>
    <row r="112" spans="2:11">
      <c r="B112" s="7" t="s">
        <v>114</v>
      </c>
      <c r="C112" s="9">
        <v>3911.3</v>
      </c>
    </row>
    <row r="113" spans="2:3">
      <c r="B113" s="7" t="s">
        <v>115</v>
      </c>
      <c r="C113" s="9">
        <v>4011.4</v>
      </c>
    </row>
    <row r="114" spans="2:3">
      <c r="B114" s="7" t="s">
        <v>116</v>
      </c>
      <c r="C114" s="9">
        <v>4134.1000000000004</v>
      </c>
    </row>
    <row r="115" spans="2:3">
      <c r="B115" s="7" t="s">
        <v>117</v>
      </c>
      <c r="C115" s="9">
        <v>4144.3999999999996</v>
      </c>
    </row>
    <row r="116" spans="2:3">
      <c r="B116" s="7" t="s">
        <v>118</v>
      </c>
      <c r="C116" s="9">
        <v>4245.7</v>
      </c>
    </row>
    <row r="117" spans="2:3">
      <c r="B117" s="7" t="s">
        <v>119</v>
      </c>
      <c r="C117" s="9">
        <v>4436.1000000000004</v>
      </c>
    </row>
    <row r="118" spans="2:3">
      <c r="B118" s="7" t="s">
        <v>120</v>
      </c>
      <c r="C118" s="9">
        <v>4564.5</v>
      </c>
    </row>
    <row r="119" spans="2:3">
      <c r="B119" s="7" t="s">
        <v>121</v>
      </c>
      <c r="C119" s="9">
        <v>4453.5</v>
      </c>
    </row>
    <row r="120" spans="2:3">
      <c r="B120" s="7" t="s">
        <v>122</v>
      </c>
      <c r="C120" s="9">
        <v>4747.3</v>
      </c>
    </row>
    <row r="121" spans="2:3">
      <c r="B121" s="7" t="s">
        <v>123</v>
      </c>
      <c r="C121" s="9">
        <v>4904.8</v>
      </c>
    </row>
    <row r="122" spans="2:3">
      <c r="B122" s="7" t="s">
        <v>124</v>
      </c>
      <c r="C122" s="9">
        <v>5159.3999999999996</v>
      </c>
    </row>
    <row r="123" spans="2:3">
      <c r="B123" s="7" t="s">
        <v>125</v>
      </c>
      <c r="C123" s="9">
        <v>5079.2</v>
      </c>
    </row>
    <row r="124" spans="2:3">
      <c r="B124" s="7" t="s">
        <v>126</v>
      </c>
      <c r="C124" s="9">
        <v>4814.7</v>
      </c>
    </row>
    <row r="125" spans="2:3">
      <c r="B125" s="7" t="s">
        <v>127</v>
      </c>
      <c r="C125" s="9">
        <v>5277.7</v>
      </c>
    </row>
    <row r="126" spans="2:3">
      <c r="B126" s="7" t="s">
        <v>128</v>
      </c>
      <c r="C126" s="9">
        <v>5736.2</v>
      </c>
    </row>
    <row r="127" spans="2:3">
      <c r="B127" s="7" t="s">
        <v>129</v>
      </c>
      <c r="C127" s="9">
        <v>5255.6</v>
      </c>
    </row>
    <row r="128" spans="2:3">
      <c r="B128" s="7" t="s">
        <v>130</v>
      </c>
      <c r="C128" s="9">
        <v>5832.6</v>
      </c>
    </row>
    <row r="129" spans="2:3">
      <c r="B129" s="7" t="s">
        <v>131</v>
      </c>
      <c r="C129" s="9">
        <v>6475.1</v>
      </c>
    </row>
    <row r="130" spans="2:3">
      <c r="B130" s="7" t="s">
        <v>132</v>
      </c>
      <c r="C130" s="9">
        <v>6997.4</v>
      </c>
    </row>
    <row r="131" spans="2:3">
      <c r="B131" s="7" t="s">
        <v>133</v>
      </c>
      <c r="C131" s="9">
        <v>7083.7</v>
      </c>
    </row>
    <row r="132" spans="2:3">
      <c r="B132" s="7" t="s">
        <v>134</v>
      </c>
      <c r="C132" s="9">
        <v>7454.8</v>
      </c>
    </row>
    <row r="133" spans="2:3">
      <c r="B133" s="7" t="s">
        <v>135</v>
      </c>
      <c r="C133" s="9">
        <v>8831.2000000000007</v>
      </c>
    </row>
    <row r="134" spans="2:3">
      <c r="B134" s="7" t="s">
        <v>136</v>
      </c>
      <c r="C134" s="9">
        <v>10134.299999999999</v>
      </c>
    </row>
    <row r="135" spans="2:3">
      <c r="B135" s="7" t="s">
        <v>137</v>
      </c>
      <c r="C135" s="9">
        <v>11722.1</v>
      </c>
    </row>
    <row r="136" spans="2:3">
      <c r="B136" s="7" t="s">
        <v>138</v>
      </c>
      <c r="C136" s="9">
        <v>11786.7</v>
      </c>
    </row>
    <row r="137" spans="2:3">
      <c r="B137" s="7" t="s">
        <v>139</v>
      </c>
      <c r="C137" s="9">
        <v>10930.5</v>
      </c>
    </row>
    <row r="138" spans="2:3">
      <c r="B138" s="7" t="s">
        <v>140</v>
      </c>
      <c r="C138" s="9">
        <v>12485.9</v>
      </c>
    </row>
    <row r="139" spans="2:3">
      <c r="B139" s="7" t="s">
        <v>141</v>
      </c>
      <c r="C139" s="9">
        <v>14381.4</v>
      </c>
    </row>
    <row r="140" spans="2:3">
      <c r="B140" s="7" t="s">
        <v>142</v>
      </c>
      <c r="C140" s="9">
        <v>12708.9</v>
      </c>
    </row>
    <row r="141" spans="2:3">
      <c r="B141" s="7" t="s">
        <v>143</v>
      </c>
      <c r="C141" s="9">
        <v>9831.4</v>
      </c>
    </row>
    <row r="142" spans="2:3">
      <c r="B142" s="7" t="s">
        <v>144</v>
      </c>
      <c r="C142" s="9">
        <v>8426.9</v>
      </c>
    </row>
    <row r="143" spans="2:3">
      <c r="B143" s="7" t="s">
        <v>145</v>
      </c>
      <c r="C143" s="9">
        <v>8007.7</v>
      </c>
    </row>
    <row r="144" spans="2:3">
      <c r="B144" s="7" t="s">
        <v>146</v>
      </c>
      <c r="C144" s="9">
        <v>7596.7</v>
      </c>
    </row>
    <row r="145" spans="2:3">
      <c r="B145" s="7" t="s">
        <v>147</v>
      </c>
      <c r="C145" s="9">
        <v>8597.4</v>
      </c>
    </row>
    <row r="146" spans="2:3">
      <c r="B146" s="7" t="s">
        <v>148</v>
      </c>
      <c r="C146" s="9">
        <v>8468.6</v>
      </c>
    </row>
    <row r="147" spans="2:3">
      <c r="B147" s="7" t="s">
        <v>149</v>
      </c>
      <c r="C147" s="9">
        <v>7496.7</v>
      </c>
    </row>
    <row r="148" spans="2:3">
      <c r="B148" s="7" t="s">
        <v>150</v>
      </c>
      <c r="C148" s="9">
        <v>8108.2</v>
      </c>
    </row>
    <row r="149" spans="2:3">
      <c r="B149" s="7" t="s">
        <v>151</v>
      </c>
      <c r="C149" s="9">
        <v>8558.6</v>
      </c>
    </row>
    <row r="150" spans="2:3">
      <c r="B150" s="7" t="s">
        <v>152</v>
      </c>
      <c r="C150" s="9">
        <v>8683.9</v>
      </c>
    </row>
    <row r="151" spans="2:3">
      <c r="B151" s="7" t="s">
        <v>153</v>
      </c>
      <c r="C151" s="9">
        <v>8526.2000000000007</v>
      </c>
    </row>
    <row r="152" spans="2:3">
      <c r="B152" s="7" t="s">
        <v>154</v>
      </c>
      <c r="C152" s="9">
        <v>8815.2999999999993</v>
      </c>
    </row>
    <row r="153" spans="2:3">
      <c r="B153" s="7" t="s">
        <v>155</v>
      </c>
      <c r="C153" s="9">
        <v>8814.2999999999993</v>
      </c>
    </row>
    <row r="154" spans="2:3">
      <c r="B154" s="7" t="s">
        <v>156</v>
      </c>
      <c r="C154" s="9">
        <v>8828.7000000000007</v>
      </c>
    </row>
    <row r="155" spans="2:3">
      <c r="B155" s="7" t="s">
        <v>157</v>
      </c>
      <c r="C155" s="9">
        <v>9119.6</v>
      </c>
    </row>
    <row r="156" spans="2:3">
      <c r="B156" s="7" t="s">
        <v>158</v>
      </c>
      <c r="C156" s="9">
        <v>8948.7000000000007</v>
      </c>
    </row>
    <row r="157" spans="2:3">
      <c r="B157" s="7" t="s">
        <v>159</v>
      </c>
      <c r="C157" s="9">
        <v>8491.7999999999993</v>
      </c>
    </row>
    <row r="158" spans="2:3">
      <c r="B158" s="7" t="s">
        <v>160</v>
      </c>
      <c r="C158" s="9">
        <v>8475.2000000000007</v>
      </c>
    </row>
    <row r="159" spans="2:3">
      <c r="B159" s="7" t="s">
        <v>161</v>
      </c>
      <c r="C159" s="9">
        <v>8325.7999999999993</v>
      </c>
    </row>
    <row r="160" spans="2:3">
      <c r="B160" s="7" t="s">
        <v>162</v>
      </c>
      <c r="C160" s="9">
        <v>8352</v>
      </c>
    </row>
    <row r="161" spans="2:3">
      <c r="B161" s="7" t="s">
        <v>163</v>
      </c>
      <c r="C161" s="9">
        <v>8702</v>
      </c>
    </row>
    <row r="162" spans="2:3">
      <c r="B162" s="7" t="s">
        <v>164</v>
      </c>
      <c r="C162" s="9">
        <v>8604.7000000000007</v>
      </c>
    </row>
    <row r="163" spans="2:3">
      <c r="B163" s="7" t="s">
        <v>165</v>
      </c>
      <c r="C163" s="9">
        <v>8800.2999999999993</v>
      </c>
    </row>
    <row r="164" spans="2:3">
      <c r="B164" s="7" t="s">
        <v>166</v>
      </c>
      <c r="C164" s="9">
        <v>8878.7000000000007</v>
      </c>
    </row>
    <row r="165" spans="2:3">
      <c r="B165" s="7" t="s">
        <v>167</v>
      </c>
      <c r="C165" s="9">
        <v>9045.2000000000007</v>
      </c>
    </row>
    <row r="166" spans="2:3">
      <c r="B166" s="7" t="s">
        <v>168</v>
      </c>
      <c r="C166" s="9">
        <v>8971.4</v>
      </c>
    </row>
    <row r="167" spans="2:3">
      <c r="B167" s="7" t="s">
        <v>169</v>
      </c>
      <c r="C167" s="9">
        <v>8786</v>
      </c>
    </row>
    <row r="168" spans="2:3">
      <c r="B168" s="7" t="s">
        <v>170</v>
      </c>
      <c r="C168" s="9">
        <v>10281.299999999999</v>
      </c>
    </row>
    <row r="169" spans="2:3">
      <c r="B169" s="7" t="s">
        <v>171</v>
      </c>
      <c r="C169" s="9">
        <v>9124.7000000000007</v>
      </c>
    </row>
    <row r="170" spans="2:3">
      <c r="B170" s="7" t="s">
        <v>172</v>
      </c>
      <c r="C170" s="9">
        <v>9547.7999999999993</v>
      </c>
    </row>
    <row r="171" spans="2:3">
      <c r="B171" s="7" t="s">
        <v>173</v>
      </c>
      <c r="C171" s="9">
        <v>9088.7999999999993</v>
      </c>
    </row>
    <row r="172" spans="2:3">
      <c r="B172" s="7" t="s">
        <v>174</v>
      </c>
      <c r="C172" s="9">
        <v>9133.7000000000007</v>
      </c>
    </row>
    <row r="173" spans="2:3">
      <c r="B173" s="7" t="s">
        <v>175</v>
      </c>
      <c r="C173" s="9">
        <v>9308.7999999999993</v>
      </c>
    </row>
    <row r="174" spans="2:3">
      <c r="B174" s="7" t="s">
        <v>176</v>
      </c>
      <c r="C174" s="9">
        <v>9566.2999999999993</v>
      </c>
    </row>
    <row r="175" spans="2:3">
      <c r="B175" s="7" t="s">
        <v>177</v>
      </c>
      <c r="C175" s="9">
        <v>9746.7999999999993</v>
      </c>
    </row>
    <row r="176" spans="2:3">
      <c r="B176" s="7" t="s">
        <v>178</v>
      </c>
      <c r="C176" s="9">
        <v>10051.700000000001</v>
      </c>
    </row>
    <row r="177" spans="2:3">
      <c r="B177" s="7" t="s">
        <v>179</v>
      </c>
      <c r="C177" s="9">
        <v>9750.2000000000007</v>
      </c>
    </row>
    <row r="178" spans="2:3">
      <c r="B178" s="7" t="s">
        <v>180</v>
      </c>
      <c r="C178" s="9">
        <v>9418.6</v>
      </c>
    </row>
    <row r="179" spans="2:3">
      <c r="B179" s="7" t="s">
        <v>181</v>
      </c>
      <c r="C179" s="9">
        <v>9314.5</v>
      </c>
    </row>
    <row r="180" spans="2:3">
      <c r="B180" s="7" t="s">
        <v>182</v>
      </c>
      <c r="C180" s="9">
        <v>9758</v>
      </c>
    </row>
    <row r="181" spans="2:3">
      <c r="B181" s="7" t="s">
        <v>183</v>
      </c>
      <c r="C181" s="9">
        <v>10017.799999999999</v>
      </c>
    </row>
    <row r="182" spans="2:3">
      <c r="B182" s="7" t="s">
        <v>184</v>
      </c>
      <c r="C182" s="9">
        <v>10629.1</v>
      </c>
    </row>
    <row r="183" spans="2:3">
      <c r="B183" s="7" t="s">
        <v>185</v>
      </c>
      <c r="C183" s="9">
        <v>11438.4</v>
      </c>
    </row>
    <row r="184" spans="2:3">
      <c r="B184" s="7" t="s">
        <v>186</v>
      </c>
      <c r="C184" s="9">
        <v>10874.2</v>
      </c>
    </row>
    <row r="185" spans="2:3">
      <c r="B185" s="7" t="s">
        <v>187</v>
      </c>
      <c r="C185" s="9">
        <v>10826.4</v>
      </c>
    </row>
    <row r="186" spans="2:3">
      <c r="B186" s="7" t="s">
        <v>188</v>
      </c>
      <c r="C186" s="9">
        <v>10724.3</v>
      </c>
    </row>
    <row r="187" spans="2:3">
      <c r="B187" s="7" t="s">
        <v>189</v>
      </c>
      <c r="C187" s="9">
        <v>11656.3</v>
      </c>
    </row>
    <row r="188" spans="2:3">
      <c r="B188" s="7" t="s">
        <v>190</v>
      </c>
      <c r="C188" s="9">
        <v>11560.9</v>
      </c>
    </row>
    <row r="189" spans="2:3">
      <c r="B189" s="7" t="s">
        <v>191</v>
      </c>
      <c r="C189" s="9">
        <v>11691.5</v>
      </c>
    </row>
    <row r="190" spans="2:3">
      <c r="B190" s="7" t="s">
        <v>192</v>
      </c>
      <c r="C190" s="9">
        <v>11755.9</v>
      </c>
    </row>
    <row r="191" spans="2:3">
      <c r="B191" s="7" t="s">
        <v>193</v>
      </c>
      <c r="C191" s="9">
        <v>11360.3</v>
      </c>
    </row>
    <row r="192" spans="2:3">
      <c r="B192" s="7" t="s">
        <v>194</v>
      </c>
      <c r="C192" s="9">
        <v>10880.4</v>
      </c>
    </row>
    <row r="193" spans="2:3">
      <c r="B193" s="7" t="s">
        <v>195</v>
      </c>
      <c r="C193" s="8" t="s">
        <v>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workbookViewId="0">
      <selection activeCell="T10" sqref="T10"/>
    </sheetView>
  </sheetViews>
  <sheetFormatPr defaultRowHeight="14.4"/>
  <sheetData>
    <row r="1" spans="1:11" ht="16.2" customHeight="1">
      <c r="A1" t="s">
        <v>232</v>
      </c>
      <c r="H1" t="s">
        <v>198</v>
      </c>
      <c r="I1" t="s">
        <v>538</v>
      </c>
      <c r="J1" t="s">
        <v>539</v>
      </c>
      <c r="K1" t="s">
        <v>540</v>
      </c>
    </row>
    <row r="2" spans="1:11">
      <c r="A2" t="s">
        <v>233</v>
      </c>
      <c r="H2" s="17" t="s">
        <v>92</v>
      </c>
      <c r="I2">
        <v>8.5409252669039084</v>
      </c>
      <c r="J2">
        <f>AVERAGE(I2:I104)</f>
        <v>4.0109887828287532</v>
      </c>
      <c r="K2">
        <f>I2-$J$2</f>
        <v>4.5299364840751553</v>
      </c>
    </row>
    <row r="3" spans="1:11">
      <c r="H3" s="17" t="s">
        <v>93</v>
      </c>
      <c r="I3">
        <v>14.426229508196741</v>
      </c>
      <c r="K3">
        <f t="shared" ref="K3:K66" si="0">I3-$J$2</f>
        <v>10.415240725367987</v>
      </c>
    </row>
    <row r="4" spans="1:11">
      <c r="B4" t="s">
        <v>234</v>
      </c>
      <c r="C4">
        <v>2.71</v>
      </c>
      <c r="H4" s="17" t="s">
        <v>94</v>
      </c>
      <c r="I4">
        <v>20.630372492836656</v>
      </c>
      <c r="K4">
        <f t="shared" si="0"/>
        <v>16.619383710007902</v>
      </c>
    </row>
    <row r="5" spans="1:11">
      <c r="B5" t="s">
        <v>220</v>
      </c>
      <c r="C5">
        <v>2.76</v>
      </c>
      <c r="H5" s="17" t="s">
        <v>95</v>
      </c>
      <c r="I5">
        <v>76.484560570071253</v>
      </c>
      <c r="K5">
        <f t="shared" si="0"/>
        <v>72.473571787242506</v>
      </c>
    </row>
    <row r="6" spans="1:11">
      <c r="B6" t="s">
        <v>221</v>
      </c>
      <c r="C6">
        <v>2.81</v>
      </c>
      <c r="H6" s="17" t="s">
        <v>96</v>
      </c>
      <c r="I6">
        <v>13.997308209959636</v>
      </c>
      <c r="K6">
        <f t="shared" si="0"/>
        <v>9.9863194271308835</v>
      </c>
    </row>
    <row r="7" spans="1:11">
      <c r="B7" t="s">
        <v>222</v>
      </c>
      <c r="C7">
        <v>2.87</v>
      </c>
      <c r="H7" s="17" t="s">
        <v>97</v>
      </c>
      <c r="I7">
        <v>7.6741440377803949</v>
      </c>
      <c r="K7">
        <f t="shared" si="0"/>
        <v>3.6631552549516417</v>
      </c>
    </row>
    <row r="8" spans="1:11">
      <c r="B8" t="s">
        <v>223</v>
      </c>
      <c r="C8">
        <v>3.02</v>
      </c>
      <c r="H8" s="17" t="s">
        <v>98</v>
      </c>
      <c r="I8">
        <v>16.008771929824572</v>
      </c>
      <c r="K8">
        <f t="shared" si="0"/>
        <v>11.997783146995818</v>
      </c>
    </row>
    <row r="9" spans="1:11">
      <c r="B9" t="s">
        <v>224</v>
      </c>
      <c r="C9">
        <v>3.05</v>
      </c>
      <c r="D9">
        <f>(C9/C6-1)*100</f>
        <v>8.5409252669039084</v>
      </c>
      <c r="H9" s="17" t="s">
        <v>99</v>
      </c>
      <c r="I9">
        <v>16.635160680529303</v>
      </c>
      <c r="K9">
        <f t="shared" si="0"/>
        <v>12.624171897700549</v>
      </c>
    </row>
    <row r="10" spans="1:11">
      <c r="B10" t="s">
        <v>225</v>
      </c>
      <c r="C10">
        <v>3.28</v>
      </c>
      <c r="H10" s="17" t="s">
        <v>100</v>
      </c>
      <c r="I10">
        <v>6.4019448946515567</v>
      </c>
      <c r="K10">
        <f t="shared" si="0"/>
        <v>2.3909561118228035</v>
      </c>
    </row>
    <row r="11" spans="1:11">
      <c r="B11" t="s">
        <v>226</v>
      </c>
      <c r="C11">
        <v>3.4</v>
      </c>
      <c r="H11" s="17" t="s">
        <v>101</v>
      </c>
      <c r="I11">
        <v>4.7220106626047142</v>
      </c>
      <c r="K11">
        <f t="shared" si="0"/>
        <v>0.7110218797759611</v>
      </c>
    </row>
    <row r="12" spans="1:11">
      <c r="B12" t="s">
        <v>227</v>
      </c>
      <c r="C12">
        <v>3.49</v>
      </c>
      <c r="D12">
        <f>(C12/C9-1)*100</f>
        <v>14.426229508196741</v>
      </c>
      <c r="H12" s="17" t="s">
        <v>102</v>
      </c>
      <c r="I12">
        <v>8.1454545454545446</v>
      </c>
      <c r="K12">
        <f t="shared" si="0"/>
        <v>4.1344657626257915</v>
      </c>
    </row>
    <row r="13" spans="1:11">
      <c r="B13" t="s">
        <v>228</v>
      </c>
      <c r="C13">
        <v>3.6</v>
      </c>
      <c r="H13" s="17" t="s">
        <v>103</v>
      </c>
      <c r="I13">
        <v>12.710154673839957</v>
      </c>
      <c r="K13">
        <f t="shared" si="0"/>
        <v>8.6991658910112051</v>
      </c>
    </row>
    <row r="14" spans="1:11">
      <c r="B14" t="s">
        <v>229</v>
      </c>
      <c r="C14">
        <v>3.81</v>
      </c>
      <c r="H14" s="17" t="s">
        <v>104</v>
      </c>
      <c r="I14">
        <v>16.050119331742231</v>
      </c>
      <c r="K14">
        <f t="shared" si="0"/>
        <v>12.039130548913477</v>
      </c>
    </row>
    <row r="15" spans="1:11">
      <c r="B15" t="s">
        <v>230</v>
      </c>
      <c r="C15">
        <v>4.21</v>
      </c>
      <c r="D15">
        <f>(C15/C12-1)*100</f>
        <v>20.630372492836656</v>
      </c>
      <c r="H15" s="17" t="s">
        <v>105</v>
      </c>
      <c r="I15">
        <v>8.1037277147487874</v>
      </c>
      <c r="K15">
        <f t="shared" si="0"/>
        <v>4.0927389319200342</v>
      </c>
    </row>
    <row r="16" spans="1:11">
      <c r="B16" t="s">
        <v>231</v>
      </c>
      <c r="C16">
        <v>4.78</v>
      </c>
      <c r="H16" s="17" t="s">
        <v>106</v>
      </c>
      <c r="I16">
        <v>11.794102948525742</v>
      </c>
      <c r="K16">
        <f t="shared" si="0"/>
        <v>7.7831141656969889</v>
      </c>
    </row>
    <row r="17" spans="2:11">
      <c r="B17" t="s">
        <v>235</v>
      </c>
      <c r="C17">
        <v>5.68</v>
      </c>
      <c r="H17" s="17" t="s">
        <v>107</v>
      </c>
      <c r="I17">
        <v>9.6557890031292004</v>
      </c>
      <c r="K17">
        <f t="shared" si="0"/>
        <v>5.6448002203004473</v>
      </c>
    </row>
    <row r="18" spans="2:11">
      <c r="B18" t="s">
        <v>236</v>
      </c>
      <c r="C18">
        <v>7.43</v>
      </c>
      <c r="D18">
        <f>(C18/C15-1)*100</f>
        <v>76.484560570071253</v>
      </c>
      <c r="H18" s="17" t="s">
        <v>108</v>
      </c>
      <c r="I18">
        <v>8.6424785976355381</v>
      </c>
      <c r="K18">
        <f t="shared" si="0"/>
        <v>4.6314898148067849</v>
      </c>
    </row>
    <row r="19" spans="2:11">
      <c r="B19" t="s">
        <v>237</v>
      </c>
      <c r="C19">
        <v>7.94</v>
      </c>
      <c r="H19" s="17" t="s">
        <v>109</v>
      </c>
      <c r="I19">
        <v>9.1932457786116473</v>
      </c>
      <c r="K19">
        <f t="shared" si="0"/>
        <v>5.1822569957828941</v>
      </c>
    </row>
    <row r="20" spans="2:11">
      <c r="B20" t="s">
        <v>238</v>
      </c>
      <c r="C20">
        <v>8.2799999999999994</v>
      </c>
      <c r="H20" s="17" t="s">
        <v>110</v>
      </c>
      <c r="I20">
        <v>8.6254295532645955</v>
      </c>
      <c r="K20">
        <f t="shared" si="0"/>
        <v>4.6144407704358423</v>
      </c>
    </row>
    <row r="21" spans="2:11">
      <c r="B21" t="s">
        <v>239</v>
      </c>
      <c r="C21">
        <v>8.4700000000000006</v>
      </c>
      <c r="D21">
        <f>(C21/C18-1)*100</f>
        <v>13.997308209959636</v>
      </c>
      <c r="H21" s="17" t="s">
        <v>111</v>
      </c>
      <c r="I21">
        <v>8.636507434356222</v>
      </c>
      <c r="K21">
        <f t="shared" si="0"/>
        <v>4.6255186515274689</v>
      </c>
    </row>
    <row r="22" spans="2:11">
      <c r="B22" t="s">
        <v>240</v>
      </c>
      <c r="C22">
        <v>8.52</v>
      </c>
      <c r="H22" s="17" t="s">
        <v>112</v>
      </c>
      <c r="I22">
        <v>6.5812463599301152</v>
      </c>
      <c r="K22">
        <f t="shared" si="0"/>
        <v>2.570257577101362</v>
      </c>
    </row>
    <row r="23" spans="2:11">
      <c r="B23" t="s">
        <v>241</v>
      </c>
      <c r="C23">
        <v>8.82</v>
      </c>
      <c r="H23" s="17" t="s">
        <v>113</v>
      </c>
      <c r="I23">
        <v>5.2185792349726645</v>
      </c>
      <c r="K23">
        <f t="shared" si="0"/>
        <v>1.2075904521439114</v>
      </c>
    </row>
    <row r="24" spans="2:11">
      <c r="B24" t="s">
        <v>242</v>
      </c>
      <c r="C24">
        <v>9.1199999999999992</v>
      </c>
      <c r="D24">
        <f>(C24/C21-1)*100</f>
        <v>7.6741440377803949</v>
      </c>
      <c r="H24" s="17" t="s">
        <v>114</v>
      </c>
      <c r="I24">
        <v>7.2708387431835941</v>
      </c>
      <c r="K24">
        <f t="shared" si="0"/>
        <v>3.259849960354841</v>
      </c>
    </row>
    <row r="25" spans="2:11">
      <c r="B25" t="s">
        <v>243</v>
      </c>
      <c r="C25">
        <v>9.7100000000000009</v>
      </c>
      <c r="H25" s="17" t="s">
        <v>115</v>
      </c>
      <c r="I25">
        <v>5.7371096586782855</v>
      </c>
      <c r="K25">
        <f t="shared" si="0"/>
        <v>1.7261208758495323</v>
      </c>
    </row>
    <row r="26" spans="2:11">
      <c r="B26" t="s">
        <v>244</v>
      </c>
      <c r="C26">
        <v>10.119999999999999</v>
      </c>
      <c r="H26" s="17" t="s">
        <v>116</v>
      </c>
      <c r="I26">
        <v>4.3040293040293109</v>
      </c>
      <c r="K26">
        <f t="shared" si="0"/>
        <v>0.29304052120055779</v>
      </c>
    </row>
    <row r="27" spans="2:11">
      <c r="B27" t="s">
        <v>245</v>
      </c>
      <c r="C27">
        <v>10.58</v>
      </c>
      <c r="D27">
        <f>(C27/C24-1)*100</f>
        <v>16.008771929824572</v>
      </c>
      <c r="H27" s="17" t="s">
        <v>117</v>
      </c>
      <c r="I27">
        <v>2.5460930640913038</v>
      </c>
      <c r="K27">
        <f t="shared" si="0"/>
        <v>-1.4648957187374494</v>
      </c>
    </row>
    <row r="28" spans="2:11">
      <c r="B28" t="s">
        <v>246</v>
      </c>
      <c r="C28">
        <v>11.09</v>
      </c>
      <c r="H28" s="17" t="s">
        <v>118</v>
      </c>
      <c r="I28">
        <v>4.8587328767123461</v>
      </c>
      <c r="K28">
        <f t="shared" si="0"/>
        <v>0.84774409388359295</v>
      </c>
    </row>
    <row r="29" spans="2:11">
      <c r="B29" t="s">
        <v>247</v>
      </c>
      <c r="C29">
        <v>11.89</v>
      </c>
      <c r="H29" s="17" t="s">
        <v>119</v>
      </c>
      <c r="I29">
        <v>3.6333945703204806</v>
      </c>
      <c r="K29">
        <f t="shared" si="0"/>
        <v>-0.37759421250827252</v>
      </c>
    </row>
    <row r="30" spans="2:11">
      <c r="B30" t="s">
        <v>248</v>
      </c>
      <c r="C30">
        <v>12.34</v>
      </c>
      <c r="D30">
        <f>(C30/C27-1)*100</f>
        <v>16.635160680529303</v>
      </c>
      <c r="H30" s="17" t="s">
        <v>120</v>
      </c>
      <c r="I30">
        <v>2.6590506204451358</v>
      </c>
      <c r="K30">
        <f t="shared" si="0"/>
        <v>-1.3519381623836173</v>
      </c>
    </row>
    <row r="31" spans="2:11">
      <c r="B31" t="s">
        <v>249</v>
      </c>
      <c r="C31">
        <v>12.67</v>
      </c>
      <c r="H31" s="17" t="s">
        <v>121</v>
      </c>
      <c r="I31">
        <v>2.321565617805077</v>
      </c>
      <c r="K31">
        <f t="shared" si="0"/>
        <v>-1.6894231650236762</v>
      </c>
    </row>
    <row r="32" spans="2:11">
      <c r="B32" t="s">
        <v>250</v>
      </c>
      <c r="C32">
        <v>12.96</v>
      </c>
      <c r="H32" s="17" t="s">
        <v>122</v>
      </c>
      <c r="I32">
        <v>5.1940746296643692</v>
      </c>
      <c r="K32">
        <f t="shared" si="0"/>
        <v>1.183085846835616</v>
      </c>
    </row>
    <row r="33" spans="2:11">
      <c r="B33" t="s">
        <v>251</v>
      </c>
      <c r="C33">
        <v>13.13</v>
      </c>
      <c r="D33">
        <f>(C33/C30-1)*100</f>
        <v>6.4019448946515567</v>
      </c>
      <c r="H33" s="17" t="s">
        <v>123</v>
      </c>
      <c r="I33">
        <v>2.9411764705882248</v>
      </c>
      <c r="K33">
        <f t="shared" si="0"/>
        <v>-1.0698123122405283</v>
      </c>
    </row>
    <row r="34" spans="2:11">
      <c r="B34" t="s">
        <v>252</v>
      </c>
      <c r="C34">
        <v>13.3</v>
      </c>
      <c r="H34" s="17" t="s">
        <v>124</v>
      </c>
      <c r="I34">
        <v>1.3679653679653736</v>
      </c>
      <c r="K34">
        <f t="shared" si="0"/>
        <v>-2.6430234148633795</v>
      </c>
    </row>
    <row r="35" spans="2:11">
      <c r="B35" t="s">
        <v>253</v>
      </c>
      <c r="C35">
        <v>13.39</v>
      </c>
      <c r="H35" s="17" t="s">
        <v>125</v>
      </c>
      <c r="I35">
        <v>2.4256918346429845</v>
      </c>
      <c r="K35">
        <f t="shared" si="0"/>
        <v>-1.5852969481857686</v>
      </c>
    </row>
    <row r="36" spans="2:11">
      <c r="B36" t="s">
        <v>254</v>
      </c>
      <c r="C36">
        <v>13.75</v>
      </c>
      <c r="D36">
        <f>(C36/C33-1)*100</f>
        <v>4.7220106626047142</v>
      </c>
      <c r="H36" s="17" t="s">
        <v>126</v>
      </c>
      <c r="I36">
        <v>2.8519012675116695</v>
      </c>
      <c r="K36">
        <f t="shared" si="0"/>
        <v>-1.1590875153170836</v>
      </c>
    </row>
    <row r="37" spans="2:11">
      <c r="B37" t="s">
        <v>255</v>
      </c>
      <c r="C37">
        <v>14.28</v>
      </c>
      <c r="H37" s="17" t="s">
        <v>127</v>
      </c>
      <c r="I37">
        <v>2.0107021242094847</v>
      </c>
      <c r="K37">
        <f t="shared" si="0"/>
        <v>-2.0002866586192685</v>
      </c>
    </row>
    <row r="38" spans="2:11">
      <c r="B38" t="s">
        <v>256</v>
      </c>
      <c r="C38">
        <v>14.55</v>
      </c>
      <c r="H38" s="17" t="s">
        <v>128</v>
      </c>
      <c r="I38">
        <v>2.4161500556350468</v>
      </c>
      <c r="K38">
        <f t="shared" si="0"/>
        <v>-1.5948387271937063</v>
      </c>
    </row>
    <row r="39" spans="2:11">
      <c r="B39" t="s">
        <v>257</v>
      </c>
      <c r="C39">
        <v>14.87</v>
      </c>
      <c r="D39">
        <f>(C39/C36-1)*100</f>
        <v>8.1454545454545446</v>
      </c>
      <c r="H39" s="17" t="s">
        <v>129</v>
      </c>
      <c r="I39">
        <v>1.3813440943659661</v>
      </c>
      <c r="K39">
        <f t="shared" si="0"/>
        <v>-2.6296446884627871</v>
      </c>
    </row>
    <row r="40" spans="2:11">
      <c r="B40" t="s">
        <v>258</v>
      </c>
      <c r="C40">
        <v>15.32</v>
      </c>
      <c r="H40" s="17" t="s">
        <v>130</v>
      </c>
      <c r="I40">
        <v>2.6791181873851766</v>
      </c>
      <c r="K40">
        <f t="shared" si="0"/>
        <v>-1.3318705954435766</v>
      </c>
    </row>
    <row r="41" spans="2:11">
      <c r="B41" t="s">
        <v>259</v>
      </c>
      <c r="C41">
        <v>15.76</v>
      </c>
      <c r="H41" s="17" t="s">
        <v>131</v>
      </c>
      <c r="I41">
        <v>1.8189950797674159</v>
      </c>
      <c r="K41">
        <f t="shared" si="0"/>
        <v>-2.1919937030613372</v>
      </c>
    </row>
    <row r="42" spans="2:11">
      <c r="B42" t="s">
        <v>260</v>
      </c>
      <c r="C42">
        <v>16.760000000000002</v>
      </c>
      <c r="D42">
        <f>(C42/C39-1)*100</f>
        <v>12.710154673839957</v>
      </c>
      <c r="H42" s="17" t="s">
        <v>132</v>
      </c>
      <c r="I42">
        <v>1.2300483233269821</v>
      </c>
      <c r="K42">
        <f t="shared" si="0"/>
        <v>-2.780940459501771</v>
      </c>
    </row>
    <row r="43" spans="2:11">
      <c r="B43" t="s">
        <v>261</v>
      </c>
      <c r="C43">
        <v>17.57</v>
      </c>
      <c r="H43" s="17" t="s">
        <v>133</v>
      </c>
      <c r="I43">
        <v>0.21698249674526604</v>
      </c>
      <c r="K43">
        <f t="shared" si="0"/>
        <v>-3.7940062860834871</v>
      </c>
    </row>
    <row r="44" spans="2:11">
      <c r="B44" t="s">
        <v>262</v>
      </c>
      <c r="C44">
        <v>18.510000000000002</v>
      </c>
      <c r="H44" s="17" t="s">
        <v>134</v>
      </c>
      <c r="I44">
        <v>2.0484708597807266</v>
      </c>
      <c r="K44">
        <f t="shared" si="0"/>
        <v>-1.9625179230480265</v>
      </c>
    </row>
    <row r="45" spans="2:11">
      <c r="B45" t="s">
        <v>263</v>
      </c>
      <c r="C45">
        <v>19.45</v>
      </c>
      <c r="D45">
        <f>(C45/C42-1)*100</f>
        <v>16.050119331742231</v>
      </c>
      <c r="H45" s="17" t="s">
        <v>135</v>
      </c>
      <c r="I45">
        <v>0.3392705682782049</v>
      </c>
      <c r="K45">
        <f t="shared" si="0"/>
        <v>-3.6717182145505483</v>
      </c>
    </row>
    <row r="46" spans="2:11">
      <c r="B46" t="s">
        <v>264</v>
      </c>
      <c r="C46">
        <v>19.77</v>
      </c>
      <c r="H46" s="17" t="s">
        <v>136</v>
      </c>
      <c r="I46">
        <v>1.324316708932094</v>
      </c>
      <c r="K46">
        <f t="shared" si="0"/>
        <v>-2.6866720738966592</v>
      </c>
    </row>
    <row r="47" spans="2:11">
      <c r="B47" t="s">
        <v>265</v>
      </c>
      <c r="C47">
        <v>20.010000000000002</v>
      </c>
      <c r="H47" s="17" t="s">
        <v>137</v>
      </c>
      <c r="I47">
        <v>2.2664071190211299</v>
      </c>
      <c r="K47">
        <f t="shared" si="0"/>
        <v>-1.7445816638076233</v>
      </c>
    </row>
    <row r="48" spans="2:11">
      <c r="B48" t="s">
        <v>266</v>
      </c>
      <c r="C48">
        <v>20.65</v>
      </c>
      <c r="D48">
        <f>(C47/C44-1)*100</f>
        <v>8.1037277147487874</v>
      </c>
      <c r="H48" s="17" t="s">
        <v>138</v>
      </c>
      <c r="I48">
        <v>2.58327668252889</v>
      </c>
      <c r="K48">
        <f t="shared" si="0"/>
        <v>-1.4277121002998632</v>
      </c>
    </row>
    <row r="49" spans="2:11">
      <c r="B49" t="s">
        <v>267</v>
      </c>
      <c r="C49">
        <v>21.51</v>
      </c>
      <c r="H49" s="17" t="s">
        <v>139</v>
      </c>
      <c r="I49">
        <v>2.2531477799867528</v>
      </c>
      <c r="K49">
        <f t="shared" si="0"/>
        <v>-1.7578410028420004</v>
      </c>
    </row>
    <row r="50" spans="2:11">
      <c r="B50" t="s">
        <v>268</v>
      </c>
      <c r="C50">
        <v>22.37</v>
      </c>
      <c r="H50" s="17" t="s">
        <v>140</v>
      </c>
      <c r="I50">
        <v>1.3091380427738164</v>
      </c>
      <c r="K50">
        <f t="shared" si="0"/>
        <v>-2.7018507400549368</v>
      </c>
    </row>
    <row r="51" spans="2:11">
      <c r="B51" t="s">
        <v>269</v>
      </c>
      <c r="C51">
        <v>23.02</v>
      </c>
      <c r="D51">
        <f>(C50/C47-1)*100</f>
        <v>11.794102948525742</v>
      </c>
      <c r="H51" s="17" t="s">
        <v>141</v>
      </c>
      <c r="I51">
        <v>1.0235414534288667</v>
      </c>
      <c r="K51">
        <f t="shared" si="0"/>
        <v>-2.9874473293998864</v>
      </c>
    </row>
    <row r="52" spans="2:11">
      <c r="B52" t="s">
        <v>270</v>
      </c>
      <c r="C52">
        <v>24.01</v>
      </c>
      <c r="H52" s="17" t="s">
        <v>142</v>
      </c>
      <c r="I52">
        <v>1.6464032421479313</v>
      </c>
      <c r="K52">
        <f t="shared" si="0"/>
        <v>-2.3645855406808218</v>
      </c>
    </row>
    <row r="53" spans="2:11">
      <c r="B53" t="s">
        <v>271</v>
      </c>
      <c r="C53">
        <v>24.53</v>
      </c>
      <c r="H53" s="17" t="s">
        <v>143</v>
      </c>
      <c r="I53">
        <v>2.5915773735360137</v>
      </c>
      <c r="K53">
        <f t="shared" si="0"/>
        <v>-1.4194114092927395</v>
      </c>
    </row>
    <row r="54" spans="2:11">
      <c r="B54" t="s">
        <v>272</v>
      </c>
      <c r="C54">
        <v>24.97</v>
      </c>
      <c r="D54">
        <f>(C53/C50-1)*100</f>
        <v>9.6557890031292004</v>
      </c>
      <c r="H54" s="17" t="s">
        <v>144</v>
      </c>
      <c r="I54">
        <v>0.47364585863491904</v>
      </c>
      <c r="K54">
        <f t="shared" si="0"/>
        <v>-3.5373429241938341</v>
      </c>
    </row>
    <row r="55" spans="2:11">
      <c r="B55" t="s">
        <v>273</v>
      </c>
      <c r="C55">
        <v>26.17</v>
      </c>
      <c r="H55" s="17" t="s">
        <v>145</v>
      </c>
      <c r="I55">
        <v>0.13296264958297943</v>
      </c>
      <c r="K55">
        <f t="shared" si="0"/>
        <v>-3.8780261332457737</v>
      </c>
    </row>
    <row r="56" spans="2:11">
      <c r="B56" t="s">
        <v>274</v>
      </c>
      <c r="C56">
        <v>26.65</v>
      </c>
      <c r="H56" s="17" t="s">
        <v>146</v>
      </c>
      <c r="I56">
        <v>1.4365041042974314</v>
      </c>
      <c r="K56">
        <f t="shared" si="0"/>
        <v>-2.5744846785313218</v>
      </c>
    </row>
    <row r="57" spans="2:11">
      <c r="B57" t="s">
        <v>275</v>
      </c>
      <c r="C57">
        <v>27.4</v>
      </c>
      <c r="D57">
        <f>(C56/C53-1)*100</f>
        <v>8.6424785976355381</v>
      </c>
      <c r="H57" s="17" t="s">
        <v>147</v>
      </c>
      <c r="I57">
        <v>2.1063905747947143</v>
      </c>
      <c r="K57">
        <f t="shared" si="0"/>
        <v>-1.9045982080340389</v>
      </c>
    </row>
    <row r="58" spans="2:11">
      <c r="B58" t="s">
        <v>276</v>
      </c>
      <c r="C58">
        <v>28.57</v>
      </c>
      <c r="H58" s="17" t="s">
        <v>148</v>
      </c>
      <c r="I58">
        <v>0.60606060606060996</v>
      </c>
      <c r="K58">
        <f t="shared" si="0"/>
        <v>-3.4049281767681432</v>
      </c>
    </row>
    <row r="59" spans="2:11">
      <c r="B59" t="s">
        <v>277</v>
      </c>
      <c r="C59">
        <v>29.1</v>
      </c>
      <c r="H59" s="17" t="s">
        <v>149</v>
      </c>
      <c r="I59">
        <v>3.4059314179796241</v>
      </c>
      <c r="K59">
        <f t="shared" si="0"/>
        <v>-0.60505736484912909</v>
      </c>
    </row>
    <row r="60" spans="2:11">
      <c r="B60" t="s">
        <v>278</v>
      </c>
      <c r="C60">
        <v>29.92</v>
      </c>
      <c r="D60">
        <f>(C59/C56-1)*100</f>
        <v>9.1932457786116473</v>
      </c>
      <c r="H60" s="17" t="s">
        <v>150</v>
      </c>
      <c r="I60">
        <v>1.624467846739841</v>
      </c>
      <c r="K60">
        <f t="shared" si="0"/>
        <v>-2.3865209360889121</v>
      </c>
    </row>
    <row r="61" spans="2:11">
      <c r="B61" t="s">
        <v>279</v>
      </c>
      <c r="C61">
        <v>30.74</v>
      </c>
      <c r="H61" s="17" t="s">
        <v>151</v>
      </c>
      <c r="I61">
        <v>2.1717561459596579</v>
      </c>
      <c r="K61">
        <f t="shared" si="0"/>
        <v>-1.8392326368690952</v>
      </c>
    </row>
    <row r="62" spans="2:11">
      <c r="B62" t="s">
        <v>280</v>
      </c>
      <c r="C62">
        <v>31.61</v>
      </c>
      <c r="H62" s="17" t="s">
        <v>152</v>
      </c>
      <c r="I62">
        <v>0.59343979283557058</v>
      </c>
      <c r="K62">
        <f t="shared" si="0"/>
        <v>-3.4175489899931826</v>
      </c>
    </row>
    <row r="63" spans="2:11">
      <c r="B63" t="s">
        <v>281</v>
      </c>
      <c r="C63">
        <v>32.39</v>
      </c>
      <c r="D63">
        <f>(C62/C59-1)*100</f>
        <v>8.6254295532645955</v>
      </c>
      <c r="H63" s="17" t="s">
        <v>153</v>
      </c>
      <c r="I63">
        <v>-0.91172369408989429</v>
      </c>
      <c r="K63">
        <f t="shared" si="0"/>
        <v>-4.9227124769186474</v>
      </c>
    </row>
    <row r="64" spans="2:11">
      <c r="B64" t="s">
        <v>282</v>
      </c>
      <c r="C64">
        <v>33.590000000000003</v>
      </c>
      <c r="H64" s="17" t="s">
        <v>154</v>
      </c>
      <c r="I64">
        <v>1.3098073176012193</v>
      </c>
      <c r="K64">
        <f t="shared" si="0"/>
        <v>-2.7011814652275339</v>
      </c>
    </row>
    <row r="65" spans="2:11">
      <c r="B65" t="s">
        <v>283</v>
      </c>
      <c r="C65">
        <v>34.340000000000003</v>
      </c>
      <c r="H65" s="17" t="s">
        <v>155</v>
      </c>
      <c r="I65">
        <v>1.5386259215728115</v>
      </c>
      <c r="K65">
        <f t="shared" si="0"/>
        <v>-2.4723628612559416</v>
      </c>
    </row>
    <row r="66" spans="2:11">
      <c r="B66" t="s">
        <v>284</v>
      </c>
      <c r="C66">
        <v>35.049999999999997</v>
      </c>
      <c r="D66">
        <f>(C65/C62-1)*100</f>
        <v>8.636507434356222</v>
      </c>
      <c r="H66" s="17" t="s">
        <v>156</v>
      </c>
      <c r="I66">
        <v>0.29464379669577045</v>
      </c>
      <c r="K66">
        <f t="shared" si="0"/>
        <v>-3.7163449861329827</v>
      </c>
    </row>
    <row r="67" spans="2:11">
      <c r="B67" t="s">
        <v>285</v>
      </c>
      <c r="C67">
        <v>35.97</v>
      </c>
      <c r="H67" s="17" t="s">
        <v>157</v>
      </c>
      <c r="I67">
        <v>2.1508760885531331</v>
      </c>
      <c r="K67">
        <f t="shared" ref="K67:K104" si="1">I67-$J$2</f>
        <v>-1.8601126942756201</v>
      </c>
    </row>
    <row r="68" spans="2:11">
      <c r="B68" t="s">
        <v>286</v>
      </c>
      <c r="C68">
        <v>36.6</v>
      </c>
      <c r="H68" s="17" t="s">
        <v>158</v>
      </c>
      <c r="I68">
        <v>0.51355792933442945</v>
      </c>
      <c r="K68">
        <f t="shared" si="1"/>
        <v>-3.4974308534943237</v>
      </c>
    </row>
    <row r="69" spans="2:11">
      <c r="B69" t="s">
        <v>287</v>
      </c>
      <c r="C69">
        <v>37.18</v>
      </c>
      <c r="D69">
        <f>(C68/C65-1)*100</f>
        <v>6.5812463599301152</v>
      </c>
      <c r="H69" s="17" t="s">
        <v>159</v>
      </c>
      <c r="I69">
        <v>1.4203964847741668</v>
      </c>
      <c r="K69">
        <f t="shared" si="1"/>
        <v>-2.5905922980545864</v>
      </c>
    </row>
    <row r="70" spans="2:11">
      <c r="B70" t="s">
        <v>288</v>
      </c>
      <c r="C70">
        <v>37.67</v>
      </c>
      <c r="H70" s="17" t="s">
        <v>160</v>
      </c>
      <c r="I70">
        <v>0.32241813602014169</v>
      </c>
      <c r="K70">
        <f t="shared" si="1"/>
        <v>-3.6885706468086115</v>
      </c>
    </row>
    <row r="71" spans="2:11">
      <c r="B71" t="s">
        <v>289</v>
      </c>
      <c r="C71">
        <v>38.51</v>
      </c>
      <c r="H71" s="17" t="s">
        <v>161</v>
      </c>
      <c r="I71">
        <v>-1.1549663553279021</v>
      </c>
      <c r="K71">
        <f t="shared" si="1"/>
        <v>-5.1659551381566553</v>
      </c>
    </row>
    <row r="72" spans="2:11">
      <c r="B72" t="s">
        <v>290</v>
      </c>
      <c r="C72">
        <v>39.26</v>
      </c>
      <c r="D72">
        <f>(C71/C68-1)*100</f>
        <v>5.2185792349726645</v>
      </c>
      <c r="H72" s="17" t="s">
        <v>162</v>
      </c>
      <c r="I72">
        <v>0.74171916277179228</v>
      </c>
      <c r="K72">
        <f t="shared" si="1"/>
        <v>-3.2692696200569609</v>
      </c>
    </row>
    <row r="73" spans="2:11">
      <c r="B73" t="s">
        <v>291</v>
      </c>
      <c r="C73">
        <v>40.21</v>
      </c>
      <c r="H73" s="17" t="s">
        <v>163</v>
      </c>
      <c r="I73">
        <v>1.3918305597579339</v>
      </c>
      <c r="K73">
        <f t="shared" si="1"/>
        <v>-2.6191582230708192</v>
      </c>
    </row>
    <row r="74" spans="2:11">
      <c r="B74" t="s">
        <v>292</v>
      </c>
      <c r="C74">
        <v>41.31</v>
      </c>
      <c r="H74" s="17" t="s">
        <v>164</v>
      </c>
      <c r="I74">
        <v>-1.989455883815161E-2</v>
      </c>
      <c r="K74">
        <f t="shared" si="1"/>
        <v>-4.0308833416669048</v>
      </c>
    </row>
    <row r="75" spans="2:11">
      <c r="B75" t="s">
        <v>293</v>
      </c>
      <c r="C75">
        <v>42.2</v>
      </c>
      <c r="D75">
        <f>(C74/C71-1)*100</f>
        <v>7.2708387431835941</v>
      </c>
      <c r="H75" s="17" t="s">
        <v>165</v>
      </c>
      <c r="I75">
        <v>-0.26862998706597141</v>
      </c>
      <c r="K75">
        <f t="shared" si="1"/>
        <v>-4.279618769894725</v>
      </c>
    </row>
    <row r="76" spans="2:11">
      <c r="B76" t="s">
        <v>294</v>
      </c>
      <c r="C76">
        <v>43.18</v>
      </c>
      <c r="H76" s="17" t="s">
        <v>166</v>
      </c>
      <c r="I76">
        <v>-5.9856344772535319E-2</v>
      </c>
      <c r="K76">
        <f t="shared" si="1"/>
        <v>-4.070845127601288</v>
      </c>
    </row>
    <row r="77" spans="2:11">
      <c r="B77" t="s">
        <v>295</v>
      </c>
      <c r="C77">
        <v>43.68</v>
      </c>
      <c r="H77" s="17" t="s">
        <v>167</v>
      </c>
      <c r="I77">
        <v>1.1179876222798812</v>
      </c>
      <c r="K77">
        <f t="shared" si="1"/>
        <v>-2.8930011605488719</v>
      </c>
    </row>
    <row r="78" spans="2:11">
      <c r="B78" t="s">
        <v>296</v>
      </c>
      <c r="C78">
        <v>43.84</v>
      </c>
      <c r="D78">
        <f>(C77/C74-1)*100</f>
        <v>5.7371096586782855</v>
      </c>
      <c r="H78" s="17" t="s">
        <v>168</v>
      </c>
      <c r="I78">
        <v>-1.6880552813425376</v>
      </c>
      <c r="K78">
        <f t="shared" si="1"/>
        <v>-5.6990440641712912</v>
      </c>
    </row>
    <row r="79" spans="2:11">
      <c r="B79" t="s">
        <v>297</v>
      </c>
      <c r="C79">
        <v>44.73</v>
      </c>
      <c r="H79" s="17" t="s">
        <v>169</v>
      </c>
      <c r="I79">
        <v>-0.86354051611607918</v>
      </c>
      <c r="K79">
        <f t="shared" si="1"/>
        <v>-4.8745292989448323</v>
      </c>
    </row>
    <row r="80" spans="2:11">
      <c r="B80" t="s">
        <v>298</v>
      </c>
      <c r="C80">
        <v>45.56</v>
      </c>
      <c r="H80" s="17" t="s">
        <v>170</v>
      </c>
      <c r="I80">
        <v>0.77990479084371067</v>
      </c>
      <c r="K80">
        <f t="shared" si="1"/>
        <v>-3.2310839919850425</v>
      </c>
    </row>
    <row r="81" spans="2:11">
      <c r="B81" t="s">
        <v>299</v>
      </c>
      <c r="C81">
        <v>46.11</v>
      </c>
      <c r="D81">
        <f>(C80/C77-1)*100</f>
        <v>4.3040293040293109</v>
      </c>
      <c r="H81" s="17" t="s">
        <v>171</v>
      </c>
      <c r="I81">
        <v>-0.65326633165829762</v>
      </c>
      <c r="K81">
        <f t="shared" si="1"/>
        <v>-4.6642551144870508</v>
      </c>
    </row>
    <row r="82" spans="2:11">
      <c r="B82" t="s">
        <v>300</v>
      </c>
      <c r="C82">
        <v>46.34</v>
      </c>
      <c r="H82" s="17" t="s">
        <v>172</v>
      </c>
      <c r="I82">
        <v>9.1047040971181659E-2</v>
      </c>
      <c r="K82">
        <f t="shared" si="1"/>
        <v>-3.9199417418575715</v>
      </c>
    </row>
    <row r="83" spans="2:11">
      <c r="B83" t="s">
        <v>301</v>
      </c>
      <c r="C83">
        <v>46.72</v>
      </c>
      <c r="H83" s="17" t="s">
        <v>173</v>
      </c>
      <c r="I83">
        <v>-0.3537497473216078</v>
      </c>
      <c r="K83">
        <f t="shared" si="1"/>
        <v>-4.364738530150361</v>
      </c>
    </row>
    <row r="84" spans="2:11">
      <c r="B84" t="s">
        <v>302</v>
      </c>
      <c r="C84">
        <v>47</v>
      </c>
      <c r="D84">
        <f>(C83/C80-1)*100</f>
        <v>2.5460930640913038</v>
      </c>
      <c r="H84" s="17" t="s">
        <v>174</v>
      </c>
      <c r="I84">
        <v>0.83172735571557244</v>
      </c>
      <c r="K84">
        <f t="shared" si="1"/>
        <v>-3.1792614271131807</v>
      </c>
    </row>
    <row r="85" spans="2:11">
      <c r="B85" t="s">
        <v>303</v>
      </c>
      <c r="C85">
        <v>47.77</v>
      </c>
      <c r="H85" s="17" t="s">
        <v>175</v>
      </c>
      <c r="I85">
        <v>-0.16094960265566893</v>
      </c>
      <c r="K85">
        <f t="shared" si="1"/>
        <v>-4.1719383854844221</v>
      </c>
    </row>
    <row r="86" spans="2:11">
      <c r="B86" t="s">
        <v>304</v>
      </c>
      <c r="C86">
        <v>48.99</v>
      </c>
      <c r="H86" s="17" t="s">
        <v>176</v>
      </c>
      <c r="I86">
        <v>0.36272040302267605</v>
      </c>
      <c r="K86">
        <f t="shared" si="1"/>
        <v>-3.6482683798060771</v>
      </c>
    </row>
    <row r="87" spans="2:11">
      <c r="B87" t="s">
        <v>305</v>
      </c>
      <c r="C87">
        <v>49.72</v>
      </c>
      <c r="D87">
        <f>(C86/C83-1)*100</f>
        <v>4.8587328767123461</v>
      </c>
      <c r="H87" s="17" t="s">
        <v>177</v>
      </c>
      <c r="I87">
        <v>0.31121373356088888</v>
      </c>
      <c r="K87">
        <f t="shared" si="1"/>
        <v>-3.6997750492678643</v>
      </c>
    </row>
    <row r="88" spans="2:11">
      <c r="B88" t="s">
        <v>306</v>
      </c>
      <c r="C88">
        <v>50.36</v>
      </c>
      <c r="H88" s="17" t="s">
        <v>178</v>
      </c>
      <c r="I88">
        <v>2.0616493194555607</v>
      </c>
      <c r="K88">
        <f t="shared" si="1"/>
        <v>-1.9493394633731924</v>
      </c>
    </row>
    <row r="89" spans="2:11">
      <c r="B89" t="s">
        <v>307</v>
      </c>
      <c r="C89">
        <v>50.77</v>
      </c>
      <c r="H89" s="17" t="s">
        <v>179</v>
      </c>
      <c r="I89">
        <v>1.2257305353990944</v>
      </c>
      <c r="K89">
        <f t="shared" si="1"/>
        <v>-2.7852582474296588</v>
      </c>
    </row>
    <row r="90" spans="2:11">
      <c r="B90" t="s">
        <v>308</v>
      </c>
      <c r="C90">
        <v>51.32</v>
      </c>
      <c r="D90">
        <f>(C89/C86-1)*100</f>
        <v>3.6333945703204806</v>
      </c>
      <c r="H90" s="17" t="s">
        <v>180</v>
      </c>
      <c r="I90">
        <v>1.0655817107430021</v>
      </c>
      <c r="K90">
        <f t="shared" si="1"/>
        <v>-2.945407072085751</v>
      </c>
    </row>
    <row r="91" spans="2:11">
      <c r="B91" t="s">
        <v>309</v>
      </c>
      <c r="C91">
        <v>51.87</v>
      </c>
      <c r="H91" s="17" t="s">
        <v>181</v>
      </c>
      <c r="I91">
        <v>0.27796415220933124</v>
      </c>
      <c r="K91">
        <f t="shared" si="1"/>
        <v>-3.7330246306194219</v>
      </c>
    </row>
    <row r="92" spans="2:11">
      <c r="B92" t="s">
        <v>310</v>
      </c>
      <c r="C92">
        <v>52.12</v>
      </c>
      <c r="H92" s="17" t="s">
        <v>182</v>
      </c>
      <c r="I92">
        <v>0.42056968074937195</v>
      </c>
      <c r="K92">
        <f t="shared" si="1"/>
        <v>-3.5904191020793812</v>
      </c>
    </row>
    <row r="93" spans="2:11">
      <c r="B93" t="s">
        <v>311</v>
      </c>
      <c r="C93">
        <v>52.56</v>
      </c>
      <c r="D93">
        <f>(C92/C89-1)*100</f>
        <v>2.6590506204451358</v>
      </c>
      <c r="H93" s="17" t="s">
        <v>183</v>
      </c>
      <c r="I93">
        <v>2.398629354654469</v>
      </c>
      <c r="K93">
        <f t="shared" si="1"/>
        <v>-1.6123594281742841</v>
      </c>
    </row>
    <row r="94" spans="2:11">
      <c r="B94" t="s">
        <v>312</v>
      </c>
      <c r="C94">
        <v>53.19</v>
      </c>
      <c r="H94" s="17" t="s">
        <v>184</v>
      </c>
      <c r="I94">
        <v>0.79010968581521013</v>
      </c>
      <c r="K94">
        <f t="shared" si="1"/>
        <v>-3.220879097013543</v>
      </c>
    </row>
    <row r="95" spans="2:11">
      <c r="B95" t="s">
        <v>313</v>
      </c>
      <c r="C95">
        <v>53.33</v>
      </c>
      <c r="H95" s="17" t="s">
        <v>185</v>
      </c>
      <c r="I95">
        <v>-0.11989301853730927</v>
      </c>
      <c r="K95">
        <f t="shared" si="1"/>
        <v>-4.130881801366062</v>
      </c>
    </row>
    <row r="96" spans="2:11">
      <c r="B96" t="s">
        <v>314</v>
      </c>
      <c r="C96">
        <v>54.48</v>
      </c>
      <c r="D96">
        <f>(C95/C92-1)*100</f>
        <v>2.321565617805077</v>
      </c>
      <c r="H96" s="17" t="s">
        <v>186</v>
      </c>
      <c r="I96">
        <v>0.93259464450601293</v>
      </c>
      <c r="K96">
        <f t="shared" si="1"/>
        <v>-3.0783941383227402</v>
      </c>
    </row>
    <row r="97" spans="2:11">
      <c r="B97" t="s">
        <v>315</v>
      </c>
      <c r="C97">
        <v>55.31</v>
      </c>
      <c r="H97" s="17" t="s">
        <v>187</v>
      </c>
      <c r="I97">
        <v>1.0612020858109972</v>
      </c>
      <c r="K97">
        <f t="shared" si="1"/>
        <v>-2.949786697017756</v>
      </c>
    </row>
    <row r="98" spans="2:11">
      <c r="B98" t="s">
        <v>316</v>
      </c>
      <c r="C98">
        <v>56.1</v>
      </c>
      <c r="H98" s="17" t="s">
        <v>188</v>
      </c>
      <c r="I98">
        <v>0.28061917262605096</v>
      </c>
      <c r="K98">
        <f t="shared" si="1"/>
        <v>-3.7303696102027022</v>
      </c>
    </row>
    <row r="99" spans="2:11">
      <c r="B99" t="s">
        <v>317</v>
      </c>
      <c r="C99">
        <v>56.76</v>
      </c>
      <c r="D99">
        <f>(C98/C95-1)*100</f>
        <v>5.1940746296643692</v>
      </c>
      <c r="H99" s="17" t="s">
        <v>189</v>
      </c>
      <c r="I99">
        <v>-0.22567250406210215</v>
      </c>
      <c r="K99">
        <f t="shared" si="1"/>
        <v>-4.2366612868908557</v>
      </c>
    </row>
    <row r="100" spans="2:11">
      <c r="B100" t="s">
        <v>318</v>
      </c>
      <c r="C100">
        <v>57.39</v>
      </c>
      <c r="H100" s="17" t="s">
        <v>190</v>
      </c>
      <c r="I100">
        <v>0.71473808015922735</v>
      </c>
      <c r="K100">
        <f t="shared" si="1"/>
        <v>-3.2962507026695258</v>
      </c>
    </row>
    <row r="101" spans="2:11">
      <c r="B101" t="s">
        <v>319</v>
      </c>
      <c r="C101">
        <v>57.75</v>
      </c>
      <c r="H101" s="17" t="s">
        <v>191</v>
      </c>
      <c r="I101">
        <v>1.7157743442328455</v>
      </c>
      <c r="K101">
        <f t="shared" si="1"/>
        <v>-2.2952144385959077</v>
      </c>
    </row>
    <row r="102" spans="2:11">
      <c r="B102" t="s">
        <v>320</v>
      </c>
      <c r="C102">
        <v>58.04</v>
      </c>
      <c r="D102">
        <f>(C101/C98-1)*100</f>
        <v>2.9411764705882248</v>
      </c>
      <c r="H102" s="17" t="s">
        <v>192</v>
      </c>
      <c r="I102">
        <v>1.2275898613441694</v>
      </c>
      <c r="K102">
        <f t="shared" si="1"/>
        <v>-2.7833989214845838</v>
      </c>
    </row>
    <row r="103" spans="2:11">
      <c r="B103" t="s">
        <v>321</v>
      </c>
      <c r="C103">
        <v>58.37</v>
      </c>
      <c r="H103" s="17" t="s">
        <v>193</v>
      </c>
      <c r="I103">
        <v>1.4744372709823761</v>
      </c>
      <c r="K103">
        <f t="shared" si="1"/>
        <v>-2.5365515118463771</v>
      </c>
    </row>
    <row r="104" spans="2:11">
      <c r="B104" t="s">
        <v>322</v>
      </c>
      <c r="C104">
        <v>58.54</v>
      </c>
      <c r="H104" s="17" t="s">
        <v>194</v>
      </c>
      <c r="I104">
        <v>2.1064396870432489</v>
      </c>
      <c r="K104">
        <f t="shared" si="1"/>
        <v>-1.9045490957855042</v>
      </c>
    </row>
    <row r="105" spans="2:11">
      <c r="B105" t="s">
        <v>323</v>
      </c>
      <c r="C105">
        <v>58.89</v>
      </c>
      <c r="D105">
        <f>(C104/C101-1)*100</f>
        <v>1.3679653679653736</v>
      </c>
    </row>
    <row r="106" spans="2:11">
      <c r="B106" t="s">
        <v>324</v>
      </c>
      <c r="C106">
        <v>59.64</v>
      </c>
    </row>
    <row r="107" spans="2:11">
      <c r="B107" t="s">
        <v>325</v>
      </c>
      <c r="C107">
        <v>59.96</v>
      </c>
    </row>
    <row r="108" spans="2:11">
      <c r="B108" t="s">
        <v>326</v>
      </c>
      <c r="C108">
        <v>60.53</v>
      </c>
      <c r="D108">
        <f>(C107/C104-1)*100</f>
        <v>2.4256918346429845</v>
      </c>
    </row>
    <row r="109" spans="2:11">
      <c r="B109" t="s">
        <v>327</v>
      </c>
      <c r="C109">
        <v>61.27</v>
      </c>
    </row>
    <row r="110" spans="2:11">
      <c r="B110" t="s">
        <v>328</v>
      </c>
      <c r="C110">
        <v>61.67</v>
      </c>
    </row>
    <row r="111" spans="2:11">
      <c r="B111" t="s">
        <v>329</v>
      </c>
      <c r="C111">
        <v>62.02</v>
      </c>
      <c r="D111">
        <f>(C110/C107-1)*100</f>
        <v>2.8519012675116695</v>
      </c>
    </row>
    <row r="112" spans="2:11">
      <c r="B112" t="s">
        <v>330</v>
      </c>
      <c r="C112">
        <v>62.52</v>
      </c>
    </row>
    <row r="113" spans="2:4">
      <c r="B113" t="s">
        <v>331</v>
      </c>
      <c r="C113">
        <v>62.91</v>
      </c>
    </row>
    <row r="114" spans="2:4">
      <c r="B114" t="s">
        <v>332</v>
      </c>
      <c r="C114">
        <v>63.1</v>
      </c>
      <c r="D114">
        <f>(C113/C110-1)*100</f>
        <v>2.0107021242094847</v>
      </c>
    </row>
    <row r="115" spans="2:4">
      <c r="B115" t="s">
        <v>333</v>
      </c>
      <c r="C115">
        <v>64.23</v>
      </c>
    </row>
    <row r="116" spans="2:4">
      <c r="B116" t="s">
        <v>334</v>
      </c>
      <c r="C116">
        <v>64.430000000000007</v>
      </c>
    </row>
    <row r="117" spans="2:4">
      <c r="B117" t="s">
        <v>335</v>
      </c>
      <c r="C117">
        <v>64.62</v>
      </c>
      <c r="D117">
        <f>(C116/C113-1)*100</f>
        <v>2.4161500556350468</v>
      </c>
    </row>
    <row r="118" spans="2:4">
      <c r="B118" t="s">
        <v>336</v>
      </c>
      <c r="C118">
        <v>65.25</v>
      </c>
    </row>
    <row r="119" spans="2:4">
      <c r="B119" t="s">
        <v>337</v>
      </c>
      <c r="C119">
        <v>65.319999999999993</v>
      </c>
    </row>
    <row r="120" spans="2:4">
      <c r="B120" t="s">
        <v>338</v>
      </c>
      <c r="C120">
        <v>65.7</v>
      </c>
      <c r="D120">
        <f>(C119/C116-1)*100</f>
        <v>1.3813440943659661</v>
      </c>
    </row>
    <row r="121" spans="2:4">
      <c r="B121" t="s">
        <v>339</v>
      </c>
      <c r="C121">
        <v>66.27</v>
      </c>
    </row>
    <row r="122" spans="2:4">
      <c r="B122" t="s">
        <v>340</v>
      </c>
      <c r="C122">
        <v>67.069999999999993</v>
      </c>
    </row>
    <row r="123" spans="2:4">
      <c r="B123" t="s">
        <v>341</v>
      </c>
      <c r="C123">
        <v>67.430000000000007</v>
      </c>
      <c r="D123">
        <f>(C122/C119-1)*100</f>
        <v>2.6791181873851766</v>
      </c>
    </row>
    <row r="124" spans="2:4">
      <c r="B124" t="s">
        <v>342</v>
      </c>
      <c r="C124">
        <v>68.12</v>
      </c>
    </row>
    <row r="125" spans="2:4">
      <c r="B125" t="s">
        <v>343</v>
      </c>
      <c r="C125">
        <v>68.290000000000006</v>
      </c>
    </row>
    <row r="126" spans="2:4">
      <c r="B126" t="s">
        <v>344</v>
      </c>
      <c r="C126">
        <v>68.430000000000007</v>
      </c>
      <c r="D126">
        <f>(C125/C122-1)*100</f>
        <v>1.8189950797674159</v>
      </c>
    </row>
    <row r="127" spans="2:4">
      <c r="B127" t="s">
        <v>345</v>
      </c>
      <c r="C127">
        <v>68.72</v>
      </c>
    </row>
    <row r="128" spans="2:4">
      <c r="B128" t="s">
        <v>346</v>
      </c>
      <c r="C128">
        <v>69.13</v>
      </c>
    </row>
    <row r="129" spans="2:4">
      <c r="B129" t="s">
        <v>347</v>
      </c>
      <c r="C129">
        <v>69.25</v>
      </c>
      <c r="D129">
        <f>(C128/C125-1)*100</f>
        <v>1.2300483233269821</v>
      </c>
    </row>
    <row r="130" spans="2:4">
      <c r="B130" t="s">
        <v>348</v>
      </c>
      <c r="C130">
        <v>69.33</v>
      </c>
    </row>
    <row r="131" spans="2:4">
      <c r="B131" t="s">
        <v>349</v>
      </c>
      <c r="C131">
        <v>69.28</v>
      </c>
    </row>
    <row r="132" spans="2:4">
      <c r="B132" t="s">
        <v>350</v>
      </c>
      <c r="C132">
        <v>69.319999999999993</v>
      </c>
      <c r="D132">
        <f>(C131/C128-1)*100</f>
        <v>0.21698249674526604</v>
      </c>
    </row>
    <row r="133" spans="2:4">
      <c r="B133" t="s">
        <v>351</v>
      </c>
      <c r="C133">
        <v>69.459999999999994</v>
      </c>
    </row>
    <row r="134" spans="2:4">
      <c r="B134" t="s">
        <v>352</v>
      </c>
      <c r="C134">
        <v>70.22</v>
      </c>
    </row>
    <row r="135" spans="2:4">
      <c r="B135" t="s">
        <v>353</v>
      </c>
      <c r="C135">
        <v>70.739999999999995</v>
      </c>
      <c r="D135">
        <f>(C135/C132-1)*100</f>
        <v>2.0484708597807266</v>
      </c>
    </row>
    <row r="136" spans="2:4">
      <c r="B136" t="s">
        <v>354</v>
      </c>
      <c r="C136">
        <v>70.89</v>
      </c>
    </row>
    <row r="137" spans="2:4">
      <c r="B137" t="s">
        <v>355</v>
      </c>
      <c r="C137">
        <v>70.930000000000007</v>
      </c>
    </row>
    <row r="138" spans="2:4">
      <c r="B138" t="s">
        <v>356</v>
      </c>
      <c r="C138">
        <v>70.98</v>
      </c>
      <c r="D138">
        <f>(C138/C135-1)*100</f>
        <v>0.3392705682782049</v>
      </c>
    </row>
    <row r="139" spans="2:4">
      <c r="B139" t="s">
        <v>357</v>
      </c>
      <c r="C139">
        <v>71.349999999999994</v>
      </c>
    </row>
    <row r="140" spans="2:4">
      <c r="B140" t="s">
        <v>358</v>
      </c>
      <c r="C140">
        <v>71.81</v>
      </c>
    </row>
    <row r="141" spans="2:4">
      <c r="B141" t="s">
        <v>359</v>
      </c>
      <c r="C141">
        <v>71.92</v>
      </c>
      <c r="D141">
        <f>(C141/C138-1)*100</f>
        <v>1.324316708932094</v>
      </c>
    </row>
    <row r="142" spans="2:4">
      <c r="B142" t="s">
        <v>360</v>
      </c>
      <c r="C142">
        <v>72.14</v>
      </c>
    </row>
    <row r="143" spans="2:4">
      <c r="B143" t="s">
        <v>361</v>
      </c>
      <c r="C143">
        <v>72.760000000000005</v>
      </c>
    </row>
    <row r="144" spans="2:4">
      <c r="B144" t="s">
        <v>362</v>
      </c>
      <c r="C144">
        <v>73.55</v>
      </c>
      <c r="D144">
        <f>(C144/C141-1)*100</f>
        <v>2.2664071190211299</v>
      </c>
    </row>
    <row r="145" spans="2:4">
      <c r="B145" t="s">
        <v>363</v>
      </c>
      <c r="C145">
        <v>74.27</v>
      </c>
    </row>
    <row r="146" spans="2:4">
      <c r="B146" t="s">
        <v>364</v>
      </c>
      <c r="C146">
        <v>74.959999999999994</v>
      </c>
    </row>
    <row r="147" spans="2:4">
      <c r="B147" t="s">
        <v>365</v>
      </c>
      <c r="C147">
        <v>75.45</v>
      </c>
      <c r="D147">
        <f>(C147/C144-1)*100</f>
        <v>2.58327668252889</v>
      </c>
    </row>
    <row r="148" spans="2:4">
      <c r="B148" t="s">
        <v>366</v>
      </c>
      <c r="C148">
        <v>76.09</v>
      </c>
    </row>
    <row r="149" spans="2:4">
      <c r="B149" t="s">
        <v>367</v>
      </c>
      <c r="C149">
        <v>76.63</v>
      </c>
    </row>
    <row r="150" spans="2:4">
      <c r="B150" t="s">
        <v>368</v>
      </c>
      <c r="C150">
        <v>77.150000000000006</v>
      </c>
      <c r="D150">
        <f>(C150/C147-1)*100</f>
        <v>2.2531477799867528</v>
      </c>
    </row>
    <row r="151" spans="2:4">
      <c r="B151" t="s">
        <v>369</v>
      </c>
      <c r="C151">
        <v>77.56</v>
      </c>
    </row>
    <row r="152" spans="2:4">
      <c r="B152" t="s">
        <v>370</v>
      </c>
      <c r="C152">
        <v>77.94</v>
      </c>
    </row>
    <row r="153" spans="2:4">
      <c r="B153" t="s">
        <v>371</v>
      </c>
      <c r="C153">
        <v>78.16</v>
      </c>
      <c r="D153">
        <f>(C153/C150-1)*100</f>
        <v>1.3091380427738164</v>
      </c>
    </row>
    <row r="154" spans="2:4">
      <c r="B154" t="s">
        <v>372</v>
      </c>
      <c r="C154">
        <v>78.709999999999994</v>
      </c>
    </row>
    <row r="155" spans="2:4">
      <c r="B155" t="s">
        <v>373</v>
      </c>
      <c r="C155">
        <v>78.64</v>
      </c>
    </row>
    <row r="156" spans="2:4">
      <c r="B156" t="s">
        <v>374</v>
      </c>
      <c r="C156">
        <v>78.959999999999994</v>
      </c>
      <c r="D156">
        <f>(C156/C153-1)*100</f>
        <v>1.0235414534288667</v>
      </c>
    </row>
    <row r="157" spans="2:4">
      <c r="B157" t="s">
        <v>375</v>
      </c>
      <c r="C157">
        <v>79.8</v>
      </c>
    </row>
    <row r="158" spans="2:4">
      <c r="B158" t="s">
        <v>376</v>
      </c>
      <c r="C158">
        <v>80.069999999999993</v>
      </c>
    </row>
    <row r="159" spans="2:4">
      <c r="B159" t="s">
        <v>377</v>
      </c>
      <c r="C159">
        <v>80.260000000000005</v>
      </c>
      <c r="D159">
        <f>(C159/C156-1)*100</f>
        <v>1.6464032421479313</v>
      </c>
    </row>
    <row r="160" spans="2:4">
      <c r="B160" t="s">
        <v>378</v>
      </c>
      <c r="C160">
        <v>81.260000000000005</v>
      </c>
    </row>
    <row r="161" spans="2:4">
      <c r="B161" t="s">
        <v>379</v>
      </c>
      <c r="C161">
        <v>81.93</v>
      </c>
    </row>
    <row r="162" spans="2:4">
      <c r="B162" t="s">
        <v>380</v>
      </c>
      <c r="C162">
        <v>82.34</v>
      </c>
      <c r="D162">
        <f>(C162/C159-1)*100</f>
        <v>2.5915773735360137</v>
      </c>
    </row>
    <row r="163" spans="2:4">
      <c r="B163" t="s">
        <v>381</v>
      </c>
      <c r="C163">
        <v>82.56</v>
      </c>
    </row>
    <row r="164" spans="2:4">
      <c r="B164" t="s">
        <v>382</v>
      </c>
      <c r="C164">
        <v>82.57</v>
      </c>
    </row>
    <row r="165" spans="2:4">
      <c r="B165" t="s">
        <v>383</v>
      </c>
      <c r="C165">
        <v>82.73</v>
      </c>
      <c r="D165">
        <f>(C165/C162-1)*100</f>
        <v>0.47364585863491904</v>
      </c>
    </row>
    <row r="166" spans="2:4">
      <c r="B166" t="s">
        <v>384</v>
      </c>
      <c r="C166">
        <v>82.68</v>
      </c>
    </row>
    <row r="167" spans="2:4">
      <c r="B167" t="s">
        <v>385</v>
      </c>
      <c r="C167">
        <v>82.52</v>
      </c>
    </row>
    <row r="168" spans="2:4">
      <c r="B168" t="s">
        <v>386</v>
      </c>
      <c r="C168">
        <v>82.84</v>
      </c>
      <c r="D168">
        <f>(C168/C165-1)*100</f>
        <v>0.13296264958297943</v>
      </c>
    </row>
    <row r="169" spans="2:4">
      <c r="B169" t="s">
        <v>387</v>
      </c>
      <c r="C169">
        <v>83.21</v>
      </c>
    </row>
    <row r="170" spans="2:4">
      <c r="B170" t="s">
        <v>388</v>
      </c>
      <c r="C170">
        <v>83.77</v>
      </c>
    </row>
    <row r="171" spans="2:4">
      <c r="B171" t="s">
        <v>389</v>
      </c>
      <c r="C171">
        <v>84.03</v>
      </c>
      <c r="D171">
        <f>(C171/C168-1)*100</f>
        <v>1.4365041042974314</v>
      </c>
    </row>
    <row r="172" spans="2:4">
      <c r="B172" t="s">
        <v>390</v>
      </c>
      <c r="C172">
        <v>85.45</v>
      </c>
    </row>
    <row r="173" spans="2:4">
      <c r="B173" t="s">
        <v>391</v>
      </c>
      <c r="C173">
        <v>85.61</v>
      </c>
    </row>
    <row r="174" spans="2:4">
      <c r="B174" t="s">
        <v>392</v>
      </c>
      <c r="C174">
        <v>85.8</v>
      </c>
      <c r="D174">
        <f>(C174/C171-1)*100</f>
        <v>2.1063905747947143</v>
      </c>
    </row>
    <row r="175" spans="2:4">
      <c r="B175" t="s">
        <v>393</v>
      </c>
      <c r="C175">
        <v>86.07</v>
      </c>
    </row>
    <row r="176" spans="2:4">
      <c r="B176" t="s">
        <v>394</v>
      </c>
      <c r="C176">
        <v>86.19</v>
      </c>
    </row>
    <row r="177" spans="2:4">
      <c r="B177" t="s">
        <v>395</v>
      </c>
      <c r="C177">
        <v>86.32</v>
      </c>
      <c r="D177">
        <f>(C177/C174-1)*100</f>
        <v>0.60606060606060996</v>
      </c>
    </row>
    <row r="178" spans="2:4">
      <c r="B178" t="s">
        <v>396</v>
      </c>
      <c r="C178">
        <v>88.56</v>
      </c>
    </row>
    <row r="179" spans="2:4">
      <c r="B179" t="s">
        <v>397</v>
      </c>
      <c r="C179">
        <v>88.76</v>
      </c>
    </row>
    <row r="180" spans="2:4">
      <c r="B180" t="s">
        <v>398</v>
      </c>
      <c r="C180">
        <v>89.26</v>
      </c>
      <c r="D180">
        <f>(C180/C177-1)*100</f>
        <v>3.4059314179796241</v>
      </c>
    </row>
    <row r="181" spans="2:4">
      <c r="B181" t="s">
        <v>399</v>
      </c>
      <c r="C181">
        <v>89.75</v>
      </c>
    </row>
    <row r="182" spans="2:4">
      <c r="B182" t="s">
        <v>400</v>
      </c>
      <c r="C182">
        <v>90.23</v>
      </c>
    </row>
    <row r="183" spans="2:4">
      <c r="B183" t="s">
        <v>401</v>
      </c>
      <c r="C183">
        <v>90.71</v>
      </c>
      <c r="D183">
        <f>(C183/C180-1)*100</f>
        <v>1.624467846739841</v>
      </c>
    </row>
    <row r="184" spans="2:4">
      <c r="B184" t="s">
        <v>402</v>
      </c>
      <c r="C184">
        <v>91.42</v>
      </c>
    </row>
    <row r="185" spans="2:4">
      <c r="B185" t="s">
        <v>403</v>
      </c>
      <c r="C185">
        <v>92.13</v>
      </c>
    </row>
    <row r="186" spans="2:4">
      <c r="B186" t="s">
        <v>404</v>
      </c>
      <c r="C186">
        <v>92.68</v>
      </c>
      <c r="D186">
        <f>(C186/C183-1)*100</f>
        <v>2.1717561459596579</v>
      </c>
    </row>
    <row r="187" spans="2:4">
      <c r="B187" t="s">
        <v>405</v>
      </c>
      <c r="C187">
        <v>93.3</v>
      </c>
    </row>
    <row r="188" spans="2:4">
      <c r="B188" t="s">
        <v>406</v>
      </c>
      <c r="C188">
        <v>93.5</v>
      </c>
    </row>
    <row r="189" spans="2:4">
      <c r="B189" t="s">
        <v>407</v>
      </c>
      <c r="C189">
        <v>93.23</v>
      </c>
      <c r="D189">
        <f>(C189/C186-1)*100</f>
        <v>0.59343979283557058</v>
      </c>
    </row>
    <row r="190" spans="2:4">
      <c r="B190" t="s">
        <v>408</v>
      </c>
      <c r="C190">
        <v>92.9</v>
      </c>
    </row>
    <row r="191" spans="2:4">
      <c r="B191" t="s">
        <v>409</v>
      </c>
      <c r="C191">
        <v>92.58</v>
      </c>
    </row>
    <row r="192" spans="2:4">
      <c r="B192" t="s">
        <v>410</v>
      </c>
      <c r="C192">
        <v>92.38</v>
      </c>
      <c r="D192">
        <f>(C192/C189-1)*100</f>
        <v>-0.91172369408989429</v>
      </c>
    </row>
    <row r="193" spans="2:4">
      <c r="B193" t="s">
        <v>411</v>
      </c>
      <c r="C193">
        <v>92.98</v>
      </c>
    </row>
    <row r="194" spans="2:4">
      <c r="B194" t="s">
        <v>412</v>
      </c>
      <c r="C194">
        <v>93.37</v>
      </c>
    </row>
    <row r="195" spans="2:4">
      <c r="B195" t="s">
        <v>413</v>
      </c>
      <c r="C195">
        <v>93.59</v>
      </c>
      <c r="D195">
        <f>(C195/C192-1)*100</f>
        <v>1.3098073176012193</v>
      </c>
    </row>
    <row r="196" spans="2:4">
      <c r="B196" t="s">
        <v>414</v>
      </c>
      <c r="C196">
        <v>93.97</v>
      </c>
    </row>
    <row r="197" spans="2:4">
      <c r="B197" t="s">
        <v>415</v>
      </c>
      <c r="C197">
        <v>94.6</v>
      </c>
    </row>
    <row r="198" spans="2:4">
      <c r="B198" t="s">
        <v>416</v>
      </c>
      <c r="C198">
        <v>95.03</v>
      </c>
      <c r="D198">
        <f>(C198/C195-1)*100</f>
        <v>1.5386259215728115</v>
      </c>
    </row>
    <row r="199" spans="2:4">
      <c r="B199" t="s">
        <v>417</v>
      </c>
      <c r="C199">
        <v>95.1</v>
      </c>
    </row>
    <row r="200" spans="2:4">
      <c r="B200" t="s">
        <v>418</v>
      </c>
      <c r="C200">
        <v>95.37</v>
      </c>
    </row>
    <row r="201" spans="2:4">
      <c r="B201" t="s">
        <v>419</v>
      </c>
      <c r="C201">
        <v>95.31</v>
      </c>
      <c r="D201">
        <f>(C201/C198-1)*100</f>
        <v>0.29464379669577045</v>
      </c>
    </row>
    <row r="202" spans="2:4">
      <c r="B202" t="s">
        <v>420</v>
      </c>
      <c r="C202">
        <v>95.76</v>
      </c>
    </row>
    <row r="203" spans="2:4">
      <c r="B203" t="s">
        <v>421</v>
      </c>
      <c r="C203">
        <v>96.28</v>
      </c>
    </row>
    <row r="204" spans="2:4">
      <c r="B204" t="s">
        <v>422</v>
      </c>
      <c r="C204">
        <v>97.36</v>
      </c>
      <c r="D204">
        <f>(C204/C201-1)*100</f>
        <v>2.1508760885531331</v>
      </c>
    </row>
    <row r="205" spans="2:4">
      <c r="B205" t="s">
        <v>423</v>
      </c>
      <c r="C205">
        <v>97.59</v>
      </c>
    </row>
    <row r="206" spans="2:4">
      <c r="B206" t="s">
        <v>424</v>
      </c>
      <c r="C206">
        <v>97.52</v>
      </c>
    </row>
    <row r="207" spans="2:4">
      <c r="B207" t="s">
        <v>425</v>
      </c>
      <c r="C207">
        <v>97.86</v>
      </c>
      <c r="D207">
        <f>(C207/C204-1)*100</f>
        <v>0.51355792933442945</v>
      </c>
    </row>
    <row r="208" spans="2:4">
      <c r="B208" t="s">
        <v>426</v>
      </c>
      <c r="C208">
        <v>98.79</v>
      </c>
    </row>
    <row r="209" spans="2:4">
      <c r="B209" t="s">
        <v>427</v>
      </c>
      <c r="C209">
        <v>99.19</v>
      </c>
    </row>
    <row r="210" spans="2:4">
      <c r="B210" t="s">
        <v>428</v>
      </c>
      <c r="C210">
        <v>99.25</v>
      </c>
      <c r="D210">
        <f>(C210/C207-1)*100</f>
        <v>1.4203964847741668</v>
      </c>
    </row>
    <row r="211" spans="2:4">
      <c r="B211" t="s">
        <v>429</v>
      </c>
      <c r="C211">
        <v>99.28</v>
      </c>
    </row>
    <row r="212" spans="2:4">
      <c r="B212" t="s">
        <v>430</v>
      </c>
      <c r="C212">
        <v>99.54</v>
      </c>
    </row>
    <row r="213" spans="2:4">
      <c r="B213" t="s">
        <v>431</v>
      </c>
      <c r="C213">
        <v>99.57</v>
      </c>
      <c r="D213">
        <f>(C213/C210-1)*100</f>
        <v>0.32241813602014169</v>
      </c>
    </row>
    <row r="214" spans="2:4">
      <c r="B214" t="s">
        <v>432</v>
      </c>
      <c r="C214">
        <v>99.04</v>
      </c>
    </row>
    <row r="215" spans="2:4">
      <c r="B215" t="s">
        <v>433</v>
      </c>
      <c r="C215">
        <v>98.81</v>
      </c>
    </row>
    <row r="216" spans="2:4">
      <c r="B216" t="s">
        <v>434</v>
      </c>
      <c r="C216">
        <v>98.42</v>
      </c>
      <c r="D216">
        <f>(C216/C213-1)*100</f>
        <v>-1.1549663553279021</v>
      </c>
    </row>
    <row r="217" spans="2:4">
      <c r="B217" t="s">
        <v>435</v>
      </c>
      <c r="C217">
        <v>98.74</v>
      </c>
    </row>
    <row r="218" spans="2:4">
      <c r="B218" t="s">
        <v>436</v>
      </c>
      <c r="C218">
        <v>98.75</v>
      </c>
    </row>
    <row r="219" spans="2:4">
      <c r="B219" t="s">
        <v>437</v>
      </c>
      <c r="C219">
        <v>99.15</v>
      </c>
      <c r="D219">
        <f>(C219/C216-1)*100</f>
        <v>0.74171916277179228</v>
      </c>
    </row>
    <row r="220" spans="2:4">
      <c r="B220" t="s">
        <v>438</v>
      </c>
      <c r="C220">
        <v>99.96</v>
      </c>
    </row>
    <row r="221" spans="2:4">
      <c r="B221" t="s">
        <v>439</v>
      </c>
      <c r="C221">
        <v>100.47</v>
      </c>
    </row>
    <row r="222" spans="2:4">
      <c r="B222" t="s">
        <v>440</v>
      </c>
      <c r="C222">
        <v>100.53</v>
      </c>
      <c r="D222">
        <f>(C222/C219-1)*100</f>
        <v>1.3918305597579339</v>
      </c>
    </row>
    <row r="223" spans="2:4">
      <c r="B223" t="s">
        <v>441</v>
      </c>
      <c r="C223">
        <v>100.87</v>
      </c>
    </row>
    <row r="224" spans="2:4">
      <c r="B224" t="s">
        <v>442</v>
      </c>
      <c r="C224">
        <v>100.83</v>
      </c>
    </row>
    <row r="225" spans="2:4">
      <c r="B225" t="s">
        <v>443</v>
      </c>
      <c r="C225">
        <v>100.51</v>
      </c>
      <c r="D225">
        <f>(C225/C222-1)*100</f>
        <v>-1.989455883815161E-2</v>
      </c>
    </row>
    <row r="226" spans="2:4">
      <c r="B226" t="s">
        <v>444</v>
      </c>
      <c r="C226">
        <v>100.49</v>
      </c>
    </row>
    <row r="227" spans="2:4">
      <c r="B227" t="s">
        <v>445</v>
      </c>
      <c r="C227">
        <v>100.13</v>
      </c>
    </row>
    <row r="228" spans="2:4">
      <c r="B228" t="s">
        <v>446</v>
      </c>
      <c r="C228">
        <v>100.24</v>
      </c>
      <c r="D228">
        <f>(C228/C225-1)*100</f>
        <v>-0.26862998706597141</v>
      </c>
    </row>
    <row r="229" spans="2:4">
      <c r="B229" t="s">
        <v>447</v>
      </c>
      <c r="C229">
        <v>100.48</v>
      </c>
    </row>
    <row r="230" spans="2:4">
      <c r="B230" t="s">
        <v>448</v>
      </c>
      <c r="C230">
        <v>100.28</v>
      </c>
    </row>
    <row r="231" spans="2:4">
      <c r="B231" t="s">
        <v>449</v>
      </c>
      <c r="C231">
        <v>100.18</v>
      </c>
      <c r="D231">
        <f>(C231/C228-1)*100</f>
        <v>-5.9856344772535319E-2</v>
      </c>
    </row>
    <row r="232" spans="2:4">
      <c r="B232" t="s">
        <v>450</v>
      </c>
      <c r="C232">
        <v>100.46</v>
      </c>
    </row>
    <row r="233" spans="2:4">
      <c r="B233" t="s">
        <v>451</v>
      </c>
      <c r="C233">
        <v>100.84</v>
      </c>
    </row>
    <row r="234" spans="2:4">
      <c r="B234" t="s">
        <v>452</v>
      </c>
      <c r="C234">
        <v>101.3</v>
      </c>
      <c r="D234">
        <f>(C234/C231-1)*100</f>
        <v>1.1179876222798812</v>
      </c>
    </row>
    <row r="235" spans="2:4">
      <c r="B235" t="s">
        <v>453</v>
      </c>
      <c r="C235">
        <v>101.51</v>
      </c>
    </row>
    <row r="236" spans="2:4">
      <c r="B236" t="s">
        <v>454</v>
      </c>
      <c r="C236">
        <v>102.17</v>
      </c>
    </row>
    <row r="237" spans="2:4">
      <c r="B237" t="s">
        <v>455</v>
      </c>
      <c r="C237">
        <v>99.59</v>
      </c>
      <c r="D237">
        <f>(C237/C234-1)*100</f>
        <v>-1.6880552813425376</v>
      </c>
    </row>
    <row r="238" spans="2:4">
      <c r="B238" t="s">
        <v>456</v>
      </c>
      <c r="C238">
        <v>99.07</v>
      </c>
    </row>
    <row r="239" spans="2:4">
      <c r="B239" t="s">
        <v>457</v>
      </c>
      <c r="C239">
        <v>98.45</v>
      </c>
    </row>
    <row r="240" spans="2:4">
      <c r="B240" t="s">
        <v>458</v>
      </c>
      <c r="C240">
        <v>98.73</v>
      </c>
      <c r="D240">
        <f>(C240/C237-1)*100</f>
        <v>-0.86354051611607918</v>
      </c>
    </row>
    <row r="241" spans="2:4">
      <c r="B241" t="s">
        <v>459</v>
      </c>
      <c r="C241">
        <v>99.03</v>
      </c>
    </row>
    <row r="242" spans="2:4">
      <c r="B242" t="s">
        <v>460</v>
      </c>
      <c r="C242">
        <v>99.34</v>
      </c>
    </row>
    <row r="243" spans="2:4">
      <c r="B243" t="s">
        <v>461</v>
      </c>
      <c r="C243">
        <v>99.5</v>
      </c>
      <c r="D243">
        <f>(C243/C240-1)*100</f>
        <v>0.77990479084371067</v>
      </c>
    </row>
    <row r="244" spans="2:4">
      <c r="B244" t="s">
        <v>462</v>
      </c>
      <c r="C244">
        <v>98.95</v>
      </c>
    </row>
    <row r="245" spans="2:4">
      <c r="B245" t="s">
        <v>463</v>
      </c>
      <c r="C245">
        <v>98.69</v>
      </c>
    </row>
    <row r="246" spans="2:4">
      <c r="B246" t="s">
        <v>464</v>
      </c>
      <c r="C246">
        <v>98.85</v>
      </c>
      <c r="D246">
        <f>(C246/C243-1)*100</f>
        <v>-0.65326633165829762</v>
      </c>
    </row>
    <row r="247" spans="2:4">
      <c r="B247" t="s">
        <v>465</v>
      </c>
      <c r="C247">
        <v>98.82</v>
      </c>
    </row>
    <row r="248" spans="2:4">
      <c r="B248" t="s">
        <v>466</v>
      </c>
      <c r="C248">
        <v>99.15</v>
      </c>
    </row>
    <row r="249" spans="2:4">
      <c r="B249" t="s">
        <v>467</v>
      </c>
      <c r="C249">
        <v>98.94</v>
      </c>
      <c r="D249">
        <f>(C249/C246-1)*100</f>
        <v>9.1047040971181659E-2</v>
      </c>
    </row>
    <row r="250" spans="2:4">
      <c r="B250" t="s">
        <v>468</v>
      </c>
      <c r="C250">
        <v>98.74</v>
      </c>
    </row>
    <row r="251" spans="2:4">
      <c r="B251" t="s">
        <v>469</v>
      </c>
      <c r="C251">
        <v>98.74</v>
      </c>
    </row>
    <row r="252" spans="2:4">
      <c r="B252" t="s">
        <v>470</v>
      </c>
      <c r="C252">
        <v>98.59</v>
      </c>
      <c r="D252">
        <f>(C252/C249-1)*100</f>
        <v>-0.3537497473216078</v>
      </c>
    </row>
    <row r="253" spans="2:4">
      <c r="B253" t="s">
        <v>471</v>
      </c>
      <c r="C253">
        <v>99.09</v>
      </c>
    </row>
    <row r="254" spans="2:4">
      <c r="B254" t="s">
        <v>472</v>
      </c>
      <c r="C254">
        <v>99.13</v>
      </c>
    </row>
    <row r="255" spans="2:4">
      <c r="B255" t="s">
        <v>473</v>
      </c>
      <c r="C255">
        <v>99.41</v>
      </c>
      <c r="D255">
        <f>(C255/C252-1)*100</f>
        <v>0.83172735571557244</v>
      </c>
    </row>
    <row r="256" spans="2:4">
      <c r="B256" t="s">
        <v>474</v>
      </c>
      <c r="C256">
        <v>99.28</v>
      </c>
    </row>
    <row r="257" spans="2:4">
      <c r="B257" t="s">
        <v>475</v>
      </c>
      <c r="C257">
        <v>99.18</v>
      </c>
    </row>
    <row r="258" spans="2:4">
      <c r="B258" t="s">
        <v>476</v>
      </c>
      <c r="C258">
        <v>99.25</v>
      </c>
      <c r="D258">
        <f>(C258/C255-1)*100</f>
        <v>-0.16094960265566893</v>
      </c>
    </row>
    <row r="259" spans="2:4">
      <c r="B259" t="s">
        <v>477</v>
      </c>
      <c r="C259">
        <v>99.46</v>
      </c>
    </row>
    <row r="260" spans="2:4">
      <c r="B260" t="s">
        <v>478</v>
      </c>
      <c r="C260">
        <v>99.68</v>
      </c>
    </row>
    <row r="261" spans="2:4">
      <c r="B261" t="s">
        <v>479</v>
      </c>
      <c r="C261">
        <v>99.61</v>
      </c>
      <c r="D261">
        <f>(C261/C258-1)*100</f>
        <v>0.36272040302267605</v>
      </c>
    </row>
    <row r="262" spans="2:4">
      <c r="B262" t="s">
        <v>480</v>
      </c>
      <c r="C262">
        <v>99.61</v>
      </c>
    </row>
    <row r="263" spans="2:4">
      <c r="B263" t="s">
        <v>481</v>
      </c>
      <c r="C263">
        <v>99.36</v>
      </c>
    </row>
    <row r="264" spans="2:4">
      <c r="B264" t="s">
        <v>482</v>
      </c>
      <c r="C264">
        <v>99.92</v>
      </c>
      <c r="D264">
        <f>(C264/C261-1)*100</f>
        <v>0.31121373356088888</v>
      </c>
    </row>
    <row r="265" spans="2:4">
      <c r="B265" t="s">
        <v>483</v>
      </c>
      <c r="C265">
        <v>101.03</v>
      </c>
    </row>
    <row r="266" spans="2:4">
      <c r="B266" t="s">
        <v>484</v>
      </c>
      <c r="C266">
        <v>101.68</v>
      </c>
    </row>
    <row r="267" spans="2:4">
      <c r="B267" t="s">
        <v>485</v>
      </c>
      <c r="C267">
        <v>101.98</v>
      </c>
      <c r="D267">
        <f>(C267/C264-1)*100</f>
        <v>2.0616493194555607</v>
      </c>
    </row>
    <row r="268" spans="2:4">
      <c r="B268" t="s">
        <v>486</v>
      </c>
      <c r="C268">
        <v>102.66</v>
      </c>
    </row>
    <row r="269" spans="2:4">
      <c r="B269" t="s">
        <v>487</v>
      </c>
      <c r="C269">
        <v>102.91</v>
      </c>
    </row>
    <row r="270" spans="2:4">
      <c r="B270" t="s">
        <v>488</v>
      </c>
      <c r="C270">
        <v>103.23</v>
      </c>
      <c r="D270">
        <f>(C270/C267-1)*100</f>
        <v>1.2257305353990944</v>
      </c>
    </row>
    <row r="271" spans="2:4">
      <c r="B271" t="s">
        <v>489</v>
      </c>
      <c r="C271">
        <v>103.69</v>
      </c>
    </row>
    <row r="272" spans="2:4">
      <c r="B272" t="s">
        <v>490</v>
      </c>
      <c r="C272">
        <v>104.28</v>
      </c>
    </row>
    <row r="273" spans="2:4">
      <c r="B273" t="s">
        <v>491</v>
      </c>
      <c r="C273">
        <v>104.33</v>
      </c>
      <c r="D273">
        <f>(C273/C270-1)*100</f>
        <v>1.0655817107430021</v>
      </c>
    </row>
    <row r="274" spans="2:4">
      <c r="B274" t="s">
        <v>492</v>
      </c>
      <c r="C274">
        <v>103.94</v>
      </c>
    </row>
    <row r="275" spans="2:4">
      <c r="B275" t="s">
        <v>493</v>
      </c>
      <c r="C275">
        <v>104.02</v>
      </c>
    </row>
    <row r="276" spans="2:4">
      <c r="B276" t="s">
        <v>494</v>
      </c>
      <c r="C276">
        <v>104.62</v>
      </c>
      <c r="D276">
        <f>(C276/C273-1)*100</f>
        <v>0.27796415220933124</v>
      </c>
    </row>
    <row r="277" spans="2:4">
      <c r="B277" t="s">
        <v>495</v>
      </c>
      <c r="C277">
        <v>105.26</v>
      </c>
    </row>
    <row r="278" spans="2:4">
      <c r="B278" t="s">
        <v>496</v>
      </c>
      <c r="C278">
        <v>104.96</v>
      </c>
    </row>
    <row r="279" spans="2:4">
      <c r="B279" t="s">
        <v>497</v>
      </c>
      <c r="C279">
        <v>105.06</v>
      </c>
      <c r="D279">
        <f>(C279/C276-1)*100</f>
        <v>0.42056968074937195</v>
      </c>
    </row>
    <row r="280" spans="2:4">
      <c r="B280" t="s">
        <v>498</v>
      </c>
      <c r="C280">
        <v>105.98</v>
      </c>
    </row>
    <row r="281" spans="2:4">
      <c r="B281" t="s">
        <v>499</v>
      </c>
      <c r="C281">
        <v>107</v>
      </c>
    </row>
    <row r="282" spans="2:4">
      <c r="B282" t="s">
        <v>500</v>
      </c>
      <c r="C282">
        <v>107.58</v>
      </c>
      <c r="D282">
        <f>(C282/C279-1)*100</f>
        <v>2.398629354654469</v>
      </c>
    </row>
    <row r="283" spans="2:4">
      <c r="B283" t="s">
        <v>501</v>
      </c>
      <c r="C283">
        <v>108.3</v>
      </c>
    </row>
    <row r="284" spans="2:4">
      <c r="B284" t="s">
        <v>502</v>
      </c>
      <c r="C284">
        <v>108.86</v>
      </c>
    </row>
    <row r="285" spans="2:4">
      <c r="B285" t="s">
        <v>503</v>
      </c>
      <c r="C285">
        <v>108.43</v>
      </c>
      <c r="D285">
        <f>(C285/C282-1)*100</f>
        <v>0.79010968581521013</v>
      </c>
    </row>
    <row r="286" spans="2:4">
      <c r="B286" t="s">
        <v>504</v>
      </c>
      <c r="C286">
        <v>108.23</v>
      </c>
    </row>
    <row r="287" spans="2:4">
      <c r="B287" t="s">
        <v>505</v>
      </c>
      <c r="C287">
        <v>108.24</v>
      </c>
    </row>
    <row r="288" spans="2:4">
      <c r="B288" t="s">
        <v>506</v>
      </c>
      <c r="C288">
        <v>108.3</v>
      </c>
      <c r="D288">
        <f>(C288/C285-1)*100</f>
        <v>-0.11989301853730927</v>
      </c>
    </row>
    <row r="289" spans="2:4">
      <c r="B289" t="s">
        <v>507</v>
      </c>
      <c r="C289">
        <v>108.68</v>
      </c>
    </row>
    <row r="290" spans="2:4">
      <c r="B290" t="s">
        <v>508</v>
      </c>
      <c r="C290">
        <v>108.9</v>
      </c>
    </row>
    <row r="291" spans="2:4">
      <c r="B291" t="s">
        <v>509</v>
      </c>
      <c r="C291">
        <v>109.31</v>
      </c>
      <c r="D291">
        <f>(C291/C288-1)*100</f>
        <v>0.93259464450601293</v>
      </c>
    </row>
    <row r="292" spans="2:4">
      <c r="B292" t="s">
        <v>510</v>
      </c>
      <c r="C292">
        <v>110.09</v>
      </c>
    </row>
    <row r="293" spans="2:4">
      <c r="B293" t="s">
        <v>511</v>
      </c>
      <c r="C293">
        <v>110.05</v>
      </c>
    </row>
    <row r="294" spans="2:4">
      <c r="B294" t="s">
        <v>512</v>
      </c>
      <c r="C294">
        <v>110.47</v>
      </c>
      <c r="D294">
        <f>(C294/C291-1)*100</f>
        <v>1.0612020858109972</v>
      </c>
    </row>
    <row r="295" spans="2:4">
      <c r="B295" t="s">
        <v>513</v>
      </c>
      <c r="C295">
        <v>110.76</v>
      </c>
    </row>
    <row r="296" spans="2:4">
      <c r="B296" t="s">
        <v>514</v>
      </c>
      <c r="C296">
        <v>110.77</v>
      </c>
    </row>
    <row r="297" spans="2:4">
      <c r="B297" t="s">
        <v>515</v>
      </c>
      <c r="C297">
        <v>110.78</v>
      </c>
      <c r="D297">
        <f>(C297/C294-1)*100</f>
        <v>0.28061917262605096</v>
      </c>
    </row>
    <row r="298" spans="2:4">
      <c r="B298" t="s">
        <v>516</v>
      </c>
      <c r="C298">
        <v>110.95</v>
      </c>
    </row>
    <row r="299" spans="2:4">
      <c r="B299" t="s">
        <v>517</v>
      </c>
      <c r="C299">
        <v>110.93</v>
      </c>
    </row>
    <row r="300" spans="2:4">
      <c r="B300" t="s">
        <v>518</v>
      </c>
      <c r="C300">
        <v>110.53</v>
      </c>
      <c r="D300">
        <f>(C300/C297-1)*100</f>
        <v>-0.22567250406210215</v>
      </c>
    </row>
    <row r="301" spans="2:4">
      <c r="B301" t="s">
        <v>519</v>
      </c>
      <c r="C301">
        <v>110.67</v>
      </c>
    </row>
    <row r="302" spans="2:4">
      <c r="B302" t="s">
        <v>520</v>
      </c>
      <c r="C302">
        <v>110.7</v>
      </c>
    </row>
    <row r="303" spans="2:4">
      <c r="B303" t="s">
        <v>521</v>
      </c>
      <c r="C303">
        <v>111.32</v>
      </c>
      <c r="D303">
        <f>(C303/C300-1)*100</f>
        <v>0.71473808015922735</v>
      </c>
    </row>
    <row r="304" spans="2:4">
      <c r="B304" t="s">
        <v>522</v>
      </c>
      <c r="C304">
        <v>112.29</v>
      </c>
    </row>
    <row r="305" spans="2:4">
      <c r="B305" t="s">
        <v>523</v>
      </c>
      <c r="C305">
        <v>112.76</v>
      </c>
    </row>
    <row r="306" spans="2:4">
      <c r="B306" t="s">
        <v>524</v>
      </c>
      <c r="C306">
        <v>113.23</v>
      </c>
      <c r="D306">
        <f>(C306/C303-1)*100</f>
        <v>1.7157743442328455</v>
      </c>
    </row>
    <row r="307" spans="2:4">
      <c r="B307" t="s">
        <v>525</v>
      </c>
      <c r="C307">
        <v>113.7</v>
      </c>
    </row>
    <row r="308" spans="2:4">
      <c r="B308" t="s">
        <v>526</v>
      </c>
      <c r="C308">
        <v>114.34</v>
      </c>
    </row>
    <row r="309" spans="2:4">
      <c r="B309" t="s">
        <v>527</v>
      </c>
      <c r="C309">
        <v>114.62</v>
      </c>
      <c r="D309">
        <f>(C309/C306-1)*100</f>
        <v>1.2275898613441694</v>
      </c>
    </row>
    <row r="310" spans="2:4">
      <c r="B310" t="s">
        <v>528</v>
      </c>
      <c r="C310">
        <v>115.15</v>
      </c>
    </row>
    <row r="311" spans="2:4">
      <c r="B311" t="s">
        <v>529</v>
      </c>
      <c r="C311">
        <v>115.35</v>
      </c>
    </row>
    <row r="312" spans="2:4">
      <c r="B312" t="s">
        <v>530</v>
      </c>
      <c r="C312">
        <v>116.31</v>
      </c>
      <c r="D312">
        <f>(C312/C309-1)*100</f>
        <v>1.4744372709823761</v>
      </c>
    </row>
    <row r="313" spans="2:4">
      <c r="B313" t="s">
        <v>531</v>
      </c>
      <c r="C313">
        <v>117.85</v>
      </c>
    </row>
    <row r="314" spans="2:4">
      <c r="B314" t="s">
        <v>532</v>
      </c>
      <c r="C314">
        <v>118.15</v>
      </c>
    </row>
    <row r="315" spans="2:4">
      <c r="B315" t="s">
        <v>533</v>
      </c>
      <c r="C315">
        <v>118.76</v>
      </c>
      <c r="D315">
        <f>(C315/C312-1)*100</f>
        <v>2.1064396870432489</v>
      </c>
    </row>
    <row r="316" spans="2:4">
      <c r="B316" t="s">
        <v>534</v>
      </c>
      <c r="C316">
        <v>120.42</v>
      </c>
    </row>
    <row r="317" spans="2:4">
      <c r="B317" t="s">
        <v>535</v>
      </c>
      <c r="C317">
        <v>121.68</v>
      </c>
    </row>
    <row r="318" spans="2:4">
      <c r="B318" t="s">
        <v>536</v>
      </c>
      <c r="C318">
        <v>124.05</v>
      </c>
      <c r="D318">
        <f>(C318/C315-1)*100</f>
        <v>4.4543617379589007</v>
      </c>
    </row>
    <row r="319" spans="2:4">
      <c r="B319" t="s">
        <v>537</v>
      </c>
      <c r="C319">
        <v>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08"/>
  <sheetViews>
    <sheetView tabSelected="1" topLeftCell="D1" workbookViewId="0">
      <selection activeCell="H109" sqref="H109"/>
    </sheetView>
  </sheetViews>
  <sheetFormatPr defaultRowHeight="14.4"/>
  <sheetData>
    <row r="1" spans="8:12">
      <c r="H1" t="s">
        <v>198</v>
      </c>
      <c r="I1" t="s">
        <v>542</v>
      </c>
      <c r="J1" t="s">
        <v>543</v>
      </c>
      <c r="K1" t="s">
        <v>544</v>
      </c>
      <c r="L1" t="s">
        <v>545</v>
      </c>
    </row>
    <row r="2" spans="8:12">
      <c r="H2" s="17" t="s">
        <v>89</v>
      </c>
      <c r="I2" s="25" t="s">
        <v>541</v>
      </c>
      <c r="J2" s="24">
        <v>42.5</v>
      </c>
      <c r="K2" s="24">
        <v>42.16</v>
      </c>
      <c r="L2" s="24">
        <v>42.68</v>
      </c>
    </row>
    <row r="3" spans="8:12">
      <c r="H3" s="17" t="s">
        <v>90</v>
      </c>
      <c r="I3" s="27" t="s">
        <v>541</v>
      </c>
      <c r="J3" s="26">
        <v>55</v>
      </c>
      <c r="K3" s="26">
        <v>54</v>
      </c>
      <c r="L3" s="26">
        <v>54.11</v>
      </c>
    </row>
    <row r="4" spans="8:12">
      <c r="H4" s="17" t="s">
        <v>91</v>
      </c>
      <c r="I4" s="29" t="s">
        <v>541</v>
      </c>
      <c r="J4" s="28">
        <v>61.39</v>
      </c>
      <c r="K4" s="28">
        <v>60.31</v>
      </c>
      <c r="L4" s="28">
        <v>58.17</v>
      </c>
    </row>
    <row r="5" spans="8:12">
      <c r="H5" s="17" t="s">
        <v>92</v>
      </c>
      <c r="I5" s="31" t="s">
        <v>541</v>
      </c>
      <c r="J5" s="30">
        <v>56.23</v>
      </c>
      <c r="K5" s="30">
        <v>54.92</v>
      </c>
      <c r="L5" s="30">
        <v>53.75</v>
      </c>
    </row>
    <row r="6" spans="8:12">
      <c r="H6" s="17" t="s">
        <v>93</v>
      </c>
      <c r="I6" s="33" t="s">
        <v>541</v>
      </c>
      <c r="J6" s="32">
        <v>54.67</v>
      </c>
      <c r="K6" s="32">
        <v>54.69</v>
      </c>
      <c r="L6" s="32">
        <v>54.98</v>
      </c>
    </row>
    <row r="7" spans="8:12">
      <c r="H7" s="17" t="s">
        <v>94</v>
      </c>
      <c r="I7" s="35" t="s">
        <v>541</v>
      </c>
      <c r="J7" s="34">
        <v>54.27</v>
      </c>
      <c r="K7" s="34">
        <v>54.53</v>
      </c>
      <c r="L7" s="34">
        <v>54.88</v>
      </c>
    </row>
    <row r="8" spans="8:12">
      <c r="H8" s="17" t="s">
        <v>95</v>
      </c>
      <c r="I8" s="37" t="s">
        <v>541</v>
      </c>
      <c r="J8" s="36">
        <v>193.7</v>
      </c>
      <c r="K8" s="36">
        <v>176.52</v>
      </c>
      <c r="L8" s="36">
        <v>147.38999999999999</v>
      </c>
    </row>
    <row r="9" spans="8:12">
      <c r="H9" s="17" t="s">
        <v>96</v>
      </c>
      <c r="I9" s="39" t="s">
        <v>541</v>
      </c>
      <c r="J9" s="38">
        <v>58.08</v>
      </c>
      <c r="K9" s="38">
        <v>56.44</v>
      </c>
      <c r="L9" s="38">
        <v>56.52</v>
      </c>
    </row>
    <row r="10" spans="8:12">
      <c r="H10" s="17" t="s">
        <v>97</v>
      </c>
      <c r="I10" s="41" t="s">
        <v>541</v>
      </c>
      <c r="J10" s="40">
        <v>46.92</v>
      </c>
      <c r="K10" s="40">
        <v>48.88</v>
      </c>
      <c r="L10" s="40">
        <v>53.31</v>
      </c>
    </row>
    <row r="11" spans="8:12">
      <c r="H11" s="17" t="s">
        <v>98</v>
      </c>
      <c r="I11" s="43" t="s">
        <v>541</v>
      </c>
      <c r="J11" s="42">
        <v>101.08</v>
      </c>
      <c r="K11" s="42">
        <v>90.92</v>
      </c>
      <c r="L11" s="42">
        <v>83.62</v>
      </c>
    </row>
    <row r="12" spans="8:12">
      <c r="H12" s="17" t="s">
        <v>99</v>
      </c>
      <c r="I12" s="45" t="s">
        <v>541</v>
      </c>
      <c r="J12" s="44">
        <v>97.96</v>
      </c>
      <c r="K12" s="44">
        <v>95.96</v>
      </c>
      <c r="L12" s="44">
        <v>90.82</v>
      </c>
    </row>
    <row r="13" spans="8:12">
      <c r="H13" s="17" t="s">
        <v>100</v>
      </c>
      <c r="I13" s="47" t="s">
        <v>541</v>
      </c>
      <c r="J13" s="46">
        <v>58.29</v>
      </c>
      <c r="K13" s="46">
        <v>59.29</v>
      </c>
      <c r="L13" s="46">
        <v>63.79</v>
      </c>
    </row>
    <row r="14" spans="8:12">
      <c r="H14" s="17" t="s">
        <v>101</v>
      </c>
      <c r="I14" s="49" t="s">
        <v>541</v>
      </c>
      <c r="J14" s="48">
        <v>81.93</v>
      </c>
      <c r="K14" s="48">
        <v>77.459999999999994</v>
      </c>
      <c r="L14" s="48">
        <v>74.5</v>
      </c>
    </row>
    <row r="15" spans="8:12">
      <c r="H15" s="17" t="s">
        <v>102</v>
      </c>
      <c r="I15" s="51" t="s">
        <v>541</v>
      </c>
      <c r="J15" s="50">
        <v>106.71</v>
      </c>
      <c r="K15" s="50">
        <v>98.57</v>
      </c>
      <c r="L15" s="50">
        <v>90.61</v>
      </c>
    </row>
    <row r="16" spans="8:12">
      <c r="H16" s="17" t="s">
        <v>103</v>
      </c>
      <c r="I16" s="52">
        <v>173.75</v>
      </c>
      <c r="J16" s="52">
        <v>146.07</v>
      </c>
      <c r="K16" s="52">
        <v>114.9</v>
      </c>
      <c r="L16" s="52">
        <v>98.4</v>
      </c>
    </row>
    <row r="17" spans="8:12">
      <c r="H17" s="17" t="s">
        <v>104</v>
      </c>
      <c r="I17" s="53">
        <v>71.790000000000006</v>
      </c>
      <c r="J17" s="53">
        <v>107.51</v>
      </c>
      <c r="K17" s="53">
        <v>103.22</v>
      </c>
      <c r="L17" s="53">
        <v>93.4</v>
      </c>
    </row>
    <row r="18" spans="8:12">
      <c r="H18" s="17" t="s">
        <v>105</v>
      </c>
      <c r="I18" s="54">
        <v>42.14</v>
      </c>
      <c r="J18" s="54">
        <v>66.040000000000006</v>
      </c>
      <c r="K18" s="54">
        <v>68.790000000000006</v>
      </c>
      <c r="L18" s="54">
        <v>70.39</v>
      </c>
    </row>
    <row r="19" spans="8:12">
      <c r="H19" s="17" t="s">
        <v>106</v>
      </c>
      <c r="I19" s="55">
        <v>54.5</v>
      </c>
      <c r="J19" s="55">
        <v>73.75</v>
      </c>
      <c r="K19" s="55">
        <v>75.5</v>
      </c>
      <c r="L19" s="55">
        <v>70.17</v>
      </c>
    </row>
    <row r="20" spans="8:12">
      <c r="H20" s="17" t="s">
        <v>107</v>
      </c>
      <c r="I20" s="56">
        <v>27.13</v>
      </c>
      <c r="J20" s="56">
        <v>52.88</v>
      </c>
      <c r="K20" s="56">
        <v>57.25</v>
      </c>
      <c r="L20" s="56">
        <v>56.67</v>
      </c>
    </row>
    <row r="21" spans="8:12">
      <c r="H21" s="17" t="s">
        <v>108</v>
      </c>
      <c r="I21" s="57">
        <v>37.880000000000003</v>
      </c>
      <c r="J21" s="57">
        <v>46.75</v>
      </c>
      <c r="K21" s="57">
        <v>47.88</v>
      </c>
      <c r="L21" s="57">
        <v>49.33</v>
      </c>
    </row>
    <row r="22" spans="8:12">
      <c r="H22" s="17" t="s">
        <v>109</v>
      </c>
      <c r="I22" s="58">
        <v>48.25</v>
      </c>
      <c r="J22" s="58">
        <v>50.25</v>
      </c>
      <c r="K22" s="58">
        <v>50.38</v>
      </c>
      <c r="L22" s="58">
        <v>50.83</v>
      </c>
    </row>
    <row r="23" spans="8:12">
      <c r="H23" s="17" t="s">
        <v>110</v>
      </c>
      <c r="I23" s="59">
        <v>30.62</v>
      </c>
      <c r="J23" s="59">
        <v>53</v>
      </c>
      <c r="K23" s="59">
        <v>52.62</v>
      </c>
      <c r="L23" s="59">
        <v>50.88</v>
      </c>
    </row>
    <row r="24" spans="8:12">
      <c r="H24" s="17" t="s">
        <v>111</v>
      </c>
      <c r="I24" s="60">
        <v>47.12</v>
      </c>
      <c r="J24" s="60">
        <v>50.81</v>
      </c>
      <c r="K24" s="60">
        <v>51.56</v>
      </c>
      <c r="L24" s="60">
        <v>53.12</v>
      </c>
    </row>
    <row r="25" spans="8:12">
      <c r="H25" s="17" t="s">
        <v>112</v>
      </c>
      <c r="I25" s="61">
        <v>34.119999999999997</v>
      </c>
      <c r="J25" s="61">
        <v>40.78</v>
      </c>
      <c r="K25" s="61">
        <v>41.62</v>
      </c>
      <c r="L25" s="61">
        <v>43.38</v>
      </c>
    </row>
    <row r="26" spans="8:12">
      <c r="H26" s="17" t="s">
        <v>113</v>
      </c>
      <c r="I26" s="62">
        <v>28.25</v>
      </c>
      <c r="J26" s="62">
        <v>38</v>
      </c>
      <c r="K26" s="62">
        <v>39.380000000000003</v>
      </c>
      <c r="L26" s="62">
        <v>41.5</v>
      </c>
    </row>
    <row r="27" spans="8:12">
      <c r="H27" s="17" t="s">
        <v>114</v>
      </c>
      <c r="I27" s="63">
        <v>26.75</v>
      </c>
      <c r="J27" s="63">
        <v>36.619999999999997</v>
      </c>
      <c r="K27" s="63">
        <v>37.619999999999997</v>
      </c>
      <c r="L27" s="63">
        <v>38.75</v>
      </c>
    </row>
    <row r="28" spans="8:12">
      <c r="H28" s="17" t="s">
        <v>115</v>
      </c>
      <c r="I28" s="64">
        <v>38.5</v>
      </c>
      <c r="J28" s="64">
        <v>35.380000000000003</v>
      </c>
      <c r="K28" s="64">
        <v>36</v>
      </c>
      <c r="L28" s="64">
        <v>36.69</v>
      </c>
    </row>
    <row r="29" spans="8:12">
      <c r="H29" s="17" t="s">
        <v>116</v>
      </c>
      <c r="I29" s="65">
        <v>33.119999999999997</v>
      </c>
      <c r="J29" s="65">
        <v>29.91</v>
      </c>
      <c r="K29" s="65">
        <v>29.91</v>
      </c>
      <c r="L29" s="65">
        <v>30.38</v>
      </c>
    </row>
    <row r="30" spans="8:12">
      <c r="H30" s="17" t="s">
        <v>117</v>
      </c>
      <c r="I30" s="66">
        <v>24.5</v>
      </c>
      <c r="J30" s="66">
        <v>25.84</v>
      </c>
      <c r="K30" s="66">
        <v>25.92</v>
      </c>
      <c r="L30" s="66">
        <v>25.56</v>
      </c>
    </row>
    <row r="31" spans="8:12">
      <c r="H31" s="17" t="s">
        <v>118</v>
      </c>
      <c r="I31" s="67">
        <v>22.25</v>
      </c>
      <c r="J31" s="67">
        <v>20.47</v>
      </c>
      <c r="K31" s="67">
        <v>20.059999999999999</v>
      </c>
      <c r="L31" s="67">
        <v>19.88</v>
      </c>
    </row>
    <row r="32" spans="8:12">
      <c r="H32" s="17" t="s">
        <v>119</v>
      </c>
      <c r="I32" s="68">
        <v>20.13</v>
      </c>
      <c r="J32" s="68">
        <v>18.75</v>
      </c>
      <c r="K32" s="68">
        <v>18.260000000000002</v>
      </c>
      <c r="L32" s="68">
        <v>17.03</v>
      </c>
    </row>
    <row r="33" spans="8:12">
      <c r="H33" s="17" t="s">
        <v>120</v>
      </c>
      <c r="I33" s="69">
        <v>18.97</v>
      </c>
      <c r="J33" s="69">
        <v>19.13</v>
      </c>
      <c r="K33" s="69">
        <v>18.88</v>
      </c>
      <c r="L33" s="69">
        <v>19.13</v>
      </c>
    </row>
    <row r="34" spans="8:12">
      <c r="H34" s="17" t="s">
        <v>121</v>
      </c>
      <c r="I34" s="70">
        <v>19.75</v>
      </c>
      <c r="J34" s="70">
        <v>20.84</v>
      </c>
      <c r="K34" s="70">
        <v>19.940000000000001</v>
      </c>
      <c r="L34" s="70">
        <v>20.13</v>
      </c>
    </row>
    <row r="35" spans="8:12">
      <c r="H35" s="17" t="s">
        <v>122</v>
      </c>
      <c r="I35" s="71">
        <v>22.13</v>
      </c>
      <c r="J35" s="71">
        <v>22.31</v>
      </c>
      <c r="K35" s="71">
        <v>21.44</v>
      </c>
      <c r="L35" s="71">
        <v>20.190000000000001</v>
      </c>
    </row>
    <row r="36" spans="8:12">
      <c r="H36" s="17" t="s">
        <v>123</v>
      </c>
      <c r="I36" s="72">
        <v>20.28</v>
      </c>
      <c r="J36" s="72">
        <v>22.5</v>
      </c>
      <c r="K36" s="72">
        <v>21.25</v>
      </c>
      <c r="L36" s="72">
        <v>20.059999999999999</v>
      </c>
    </row>
    <row r="37" spans="8:12">
      <c r="H37" s="17" t="s">
        <v>124</v>
      </c>
      <c r="I37" s="73">
        <v>20.78</v>
      </c>
      <c r="J37" s="73">
        <v>21.38</v>
      </c>
      <c r="K37" s="73">
        <v>20.21</v>
      </c>
      <c r="L37" s="73">
        <v>19.59</v>
      </c>
    </row>
    <row r="38" spans="8:12">
      <c r="H38" s="17" t="s">
        <v>125</v>
      </c>
      <c r="I38" s="74">
        <v>18.690000000000001</v>
      </c>
      <c r="J38" s="74">
        <v>19</v>
      </c>
      <c r="K38" s="74">
        <v>18.68</v>
      </c>
      <c r="L38" s="74">
        <v>17.309999999999999</v>
      </c>
    </row>
    <row r="39" spans="8:12">
      <c r="H39" s="17" t="s">
        <v>126</v>
      </c>
      <c r="I39" s="75">
        <v>17.23</v>
      </c>
      <c r="J39" s="75">
        <v>17.559999999999999</v>
      </c>
      <c r="K39" s="75">
        <v>17.16</v>
      </c>
      <c r="L39" s="75">
        <v>16.09</v>
      </c>
    </row>
    <row r="40" spans="8:12">
      <c r="H40" s="17" t="s">
        <v>127</v>
      </c>
      <c r="I40" s="76">
        <v>7.39</v>
      </c>
      <c r="J40" s="76">
        <v>10.220000000000001</v>
      </c>
      <c r="K40" s="76">
        <v>10.38</v>
      </c>
      <c r="L40" s="76">
        <v>9.69</v>
      </c>
    </row>
    <row r="41" spans="8:12">
      <c r="H41" s="17" t="s">
        <v>128</v>
      </c>
      <c r="I41" s="77">
        <v>7.99</v>
      </c>
      <c r="J41" s="77">
        <v>9.84</v>
      </c>
      <c r="K41" s="77">
        <v>9.94</v>
      </c>
      <c r="L41" s="77">
        <v>9.59</v>
      </c>
    </row>
    <row r="42" spans="8:12">
      <c r="H42" s="17" t="s">
        <v>129</v>
      </c>
      <c r="I42" s="78">
        <v>2.2000000000000002</v>
      </c>
      <c r="J42" s="78">
        <v>6.69</v>
      </c>
      <c r="K42" s="78">
        <v>6.93</v>
      </c>
      <c r="L42" s="78">
        <v>6.97</v>
      </c>
    </row>
    <row r="43" spans="8:12">
      <c r="H43" s="17" t="s">
        <v>130</v>
      </c>
      <c r="I43" s="79">
        <v>7.06</v>
      </c>
      <c r="J43" s="79">
        <v>7.63</v>
      </c>
      <c r="K43" s="79">
        <v>7.31</v>
      </c>
      <c r="L43" s="79">
        <v>7.28</v>
      </c>
    </row>
    <row r="44" spans="8:12">
      <c r="H44" s="17" t="s">
        <v>131</v>
      </c>
      <c r="I44" s="80">
        <v>8.6300000000000008</v>
      </c>
      <c r="J44" s="80">
        <v>8.61</v>
      </c>
      <c r="K44" s="80">
        <v>8.56</v>
      </c>
      <c r="L44" s="80">
        <v>8.56</v>
      </c>
    </row>
    <row r="45" spans="8:12">
      <c r="H45" s="17" t="s">
        <v>132</v>
      </c>
      <c r="I45" s="81">
        <v>8.8699999999999992</v>
      </c>
      <c r="J45" s="81">
        <v>8.9600000000000009</v>
      </c>
      <c r="K45" s="81">
        <v>8.99</v>
      </c>
      <c r="L45" s="81">
        <v>8.92</v>
      </c>
    </row>
    <row r="46" spans="8:12">
      <c r="H46" s="17" t="s">
        <v>133</v>
      </c>
      <c r="I46" s="82">
        <v>9.19</v>
      </c>
      <c r="J46" s="82">
        <v>9.18</v>
      </c>
      <c r="K46" s="82">
        <v>9.19</v>
      </c>
      <c r="L46" s="82">
        <v>9.16</v>
      </c>
    </row>
    <row r="47" spans="8:12">
      <c r="H47" s="17" t="s">
        <v>134</v>
      </c>
      <c r="I47" s="83">
        <v>7.95</v>
      </c>
      <c r="J47" s="83">
        <v>8.58</v>
      </c>
      <c r="K47" s="83">
        <v>8.61</v>
      </c>
      <c r="L47" s="83">
        <v>8.68</v>
      </c>
    </row>
    <row r="48" spans="8:12">
      <c r="H48" s="17" t="s">
        <v>135</v>
      </c>
      <c r="I48" s="84">
        <v>7.91</v>
      </c>
      <c r="J48" s="84">
        <v>7.88</v>
      </c>
      <c r="K48" s="84">
        <v>7.91</v>
      </c>
      <c r="L48" s="84">
        <v>7.78</v>
      </c>
    </row>
    <row r="49" spans="8:12">
      <c r="H49" s="17" t="s">
        <v>136</v>
      </c>
      <c r="I49" s="85">
        <v>8.31</v>
      </c>
      <c r="J49" s="85">
        <v>7.67</v>
      </c>
      <c r="K49" s="85">
        <v>7.56</v>
      </c>
      <c r="L49" s="85">
        <v>7.58</v>
      </c>
    </row>
    <row r="50" spans="8:12">
      <c r="H50" s="17" t="s">
        <v>137</v>
      </c>
      <c r="I50" s="86">
        <v>8.0299999999999994</v>
      </c>
      <c r="J50" s="86">
        <v>7.56</v>
      </c>
      <c r="K50" s="86">
        <v>7.48</v>
      </c>
      <c r="L50" s="86">
        <v>7.51</v>
      </c>
    </row>
    <row r="51" spans="8:12">
      <c r="H51" s="17" t="s">
        <v>138</v>
      </c>
      <c r="I51" s="87">
        <v>8.06</v>
      </c>
      <c r="J51" s="87">
        <v>8.3800000000000008</v>
      </c>
      <c r="K51" s="87">
        <v>8.44</v>
      </c>
      <c r="L51" s="87">
        <v>8.56</v>
      </c>
    </row>
    <row r="52" spans="8:12">
      <c r="H52" s="17" t="s">
        <v>139</v>
      </c>
      <c r="I52" s="88">
        <v>10.44</v>
      </c>
      <c r="J52" s="88">
        <v>10.96</v>
      </c>
      <c r="K52" s="88">
        <v>11.13</v>
      </c>
      <c r="L52" s="88">
        <v>11.12</v>
      </c>
    </row>
    <row r="53" spans="8:12">
      <c r="H53" s="17" t="s">
        <v>140</v>
      </c>
      <c r="I53" s="89">
        <v>11.16</v>
      </c>
      <c r="J53" s="89">
        <v>12.03</v>
      </c>
      <c r="K53" s="89">
        <v>12.01</v>
      </c>
      <c r="L53" s="89">
        <v>12.01</v>
      </c>
    </row>
    <row r="54" spans="8:12">
      <c r="H54" s="17" t="s">
        <v>141</v>
      </c>
      <c r="I54" s="90">
        <v>14.04</v>
      </c>
      <c r="J54" s="90">
        <v>13.69</v>
      </c>
      <c r="K54" s="90">
        <v>13.75</v>
      </c>
      <c r="L54" s="90">
        <v>13.75</v>
      </c>
    </row>
    <row r="55" spans="8:12">
      <c r="H55" s="17" t="s">
        <v>142</v>
      </c>
      <c r="I55" s="91">
        <v>14.53</v>
      </c>
      <c r="J55" s="91">
        <v>15.46</v>
      </c>
      <c r="K55" s="91">
        <v>15.46</v>
      </c>
      <c r="L55" s="91">
        <v>15.46</v>
      </c>
    </row>
    <row r="56" spans="8:12">
      <c r="H56" s="17" t="s">
        <v>143</v>
      </c>
      <c r="I56" s="92">
        <v>10.06</v>
      </c>
      <c r="J56" s="92">
        <v>14.66</v>
      </c>
      <c r="K56" s="92">
        <v>14.79</v>
      </c>
      <c r="L56" s="92">
        <v>14.77</v>
      </c>
    </row>
    <row r="57" spans="8:12">
      <c r="H57" s="17" t="s">
        <v>144</v>
      </c>
      <c r="I57" s="93">
        <v>9.69</v>
      </c>
      <c r="J57" s="93">
        <v>10.23</v>
      </c>
      <c r="K57" s="93">
        <v>10.59</v>
      </c>
      <c r="L57" s="93">
        <v>10.59</v>
      </c>
    </row>
    <row r="58" spans="8:12">
      <c r="H58" s="17" t="s">
        <v>145</v>
      </c>
      <c r="I58" s="94">
        <v>11.46</v>
      </c>
      <c r="J58" s="94">
        <v>9.43</v>
      </c>
      <c r="K58" s="94">
        <v>9.43</v>
      </c>
      <c r="L58" s="94">
        <v>9.43</v>
      </c>
    </row>
    <row r="59" spans="8:12">
      <c r="H59" s="17" t="s">
        <v>146</v>
      </c>
      <c r="I59" s="95">
        <v>8.9</v>
      </c>
      <c r="J59" s="95">
        <v>10.65</v>
      </c>
      <c r="K59" s="95">
        <v>10.48</v>
      </c>
      <c r="L59" s="95">
        <v>10.48</v>
      </c>
    </row>
    <row r="60" spans="8:12">
      <c r="H60" s="17" t="s">
        <v>147</v>
      </c>
      <c r="I60" s="96">
        <v>4.07</v>
      </c>
      <c r="J60" s="96">
        <v>5.68</v>
      </c>
      <c r="K60" s="96">
        <v>6.51</v>
      </c>
      <c r="L60" s="96">
        <v>6.51</v>
      </c>
    </row>
    <row r="61" spans="8:12">
      <c r="H61" s="17" t="s">
        <v>148</v>
      </c>
      <c r="I61" s="97">
        <v>6.43</v>
      </c>
      <c r="J61" s="97">
        <v>7.16</v>
      </c>
      <c r="K61" s="97">
        <v>7.34</v>
      </c>
      <c r="L61" s="97">
        <v>7.4</v>
      </c>
    </row>
    <row r="62" spans="8:12">
      <c r="H62" s="17" t="s">
        <v>149</v>
      </c>
      <c r="I62" s="98">
        <v>4.6399999999999997</v>
      </c>
      <c r="J62" s="98">
        <v>6.76</v>
      </c>
      <c r="K62" s="98">
        <v>7.19</v>
      </c>
      <c r="L62" s="98">
        <v>7.21</v>
      </c>
    </row>
    <row r="63" spans="8:12">
      <c r="H63" s="17" t="s">
        <v>150</v>
      </c>
      <c r="I63" s="99">
        <v>2.99</v>
      </c>
      <c r="J63" s="99">
        <v>6.17</v>
      </c>
      <c r="K63" s="99">
        <v>6.95</v>
      </c>
      <c r="L63" s="99">
        <v>7.01</v>
      </c>
    </row>
    <row r="64" spans="8:12">
      <c r="H64" s="17" t="s">
        <v>151</v>
      </c>
      <c r="I64" s="100">
        <v>3.71</v>
      </c>
      <c r="J64" s="100">
        <v>5.68</v>
      </c>
      <c r="K64" s="100">
        <v>6.52</v>
      </c>
      <c r="L64" s="100">
        <v>6.72</v>
      </c>
    </row>
    <row r="65" spans="8:12">
      <c r="H65" s="17" t="s">
        <v>152</v>
      </c>
      <c r="I65" s="101">
        <v>4.3</v>
      </c>
      <c r="J65" s="101">
        <v>5.49</v>
      </c>
      <c r="K65" s="101">
        <v>6.4</v>
      </c>
      <c r="L65" s="101">
        <v>6.7</v>
      </c>
    </row>
    <row r="66" spans="8:12">
      <c r="H66" s="17" t="s">
        <v>153</v>
      </c>
      <c r="I66" s="102">
        <v>5.63</v>
      </c>
      <c r="J66" s="102">
        <v>6.21</v>
      </c>
      <c r="K66" s="102">
        <v>6.77</v>
      </c>
      <c r="L66" s="102">
        <v>6.91</v>
      </c>
    </row>
    <row r="67" spans="8:12">
      <c r="H67" s="17" t="s">
        <v>154</v>
      </c>
      <c r="I67" s="103">
        <v>4.53</v>
      </c>
      <c r="J67" s="103">
        <v>6.05</v>
      </c>
      <c r="K67" s="103">
        <v>6.53</v>
      </c>
      <c r="L67" s="103">
        <v>6.66</v>
      </c>
    </row>
    <row r="68" spans="8:12">
      <c r="H68" s="17" t="s">
        <v>155</v>
      </c>
      <c r="I68" s="104">
        <v>4.28</v>
      </c>
      <c r="J68" s="104">
        <v>4.57</v>
      </c>
      <c r="K68" s="104">
        <v>5.21</v>
      </c>
      <c r="L68" s="104">
        <v>5.47</v>
      </c>
    </row>
    <row r="69" spans="8:12">
      <c r="H69" s="17" t="s">
        <v>156</v>
      </c>
      <c r="I69" s="105">
        <v>4.71</v>
      </c>
      <c r="J69" s="105">
        <v>5.28</v>
      </c>
      <c r="K69" s="105">
        <v>5.48</v>
      </c>
      <c r="L69" s="105">
        <v>5.48</v>
      </c>
    </row>
    <row r="70" spans="8:12">
      <c r="H70" s="17" t="s">
        <v>157</v>
      </c>
      <c r="I70" s="106">
        <v>4.93</v>
      </c>
      <c r="J70" s="106">
        <v>5.63</v>
      </c>
      <c r="K70" s="106">
        <v>6.04</v>
      </c>
      <c r="L70" s="106">
        <v>6.11</v>
      </c>
    </row>
    <row r="71" spans="8:12">
      <c r="H71" s="17" t="s">
        <v>158</v>
      </c>
      <c r="I71" s="107">
        <v>6.3</v>
      </c>
      <c r="J71" s="107">
        <v>6.05</v>
      </c>
      <c r="K71" s="107">
        <v>6.27</v>
      </c>
      <c r="L71" s="107">
        <v>6.3</v>
      </c>
    </row>
    <row r="72" spans="8:12">
      <c r="H72" s="17" t="s">
        <v>159</v>
      </c>
      <c r="I72" s="108">
        <v>5.07</v>
      </c>
      <c r="J72" s="108">
        <v>5.2</v>
      </c>
      <c r="K72" s="108">
        <v>5.49</v>
      </c>
      <c r="L72" s="108">
        <v>5.51</v>
      </c>
    </row>
    <row r="73" spans="8:12">
      <c r="H73" s="17" t="s">
        <v>160</v>
      </c>
      <c r="I73" s="109">
        <v>5.55</v>
      </c>
      <c r="J73" s="109">
        <v>4.6100000000000003</v>
      </c>
      <c r="K73" s="109">
        <v>4.84</v>
      </c>
      <c r="L73" s="109">
        <v>4.82</v>
      </c>
    </row>
    <row r="74" spans="8:12">
      <c r="H74" s="17" t="s">
        <v>161</v>
      </c>
      <c r="I74" s="110">
        <v>3.54</v>
      </c>
      <c r="J74" s="110">
        <v>3.29</v>
      </c>
      <c r="K74" s="110">
        <v>3.8</v>
      </c>
      <c r="L74" s="110">
        <v>3.88</v>
      </c>
    </row>
    <row r="75" spans="8:12">
      <c r="H75" s="17" t="s">
        <v>162</v>
      </c>
      <c r="I75" s="111">
        <v>1.74</v>
      </c>
      <c r="J75" s="111">
        <v>2.44</v>
      </c>
      <c r="K75" s="111">
        <v>2.99</v>
      </c>
      <c r="L75" s="111">
        <v>3.15</v>
      </c>
    </row>
    <row r="76" spans="8:12">
      <c r="H76" s="17" t="s">
        <v>163</v>
      </c>
      <c r="I76" s="112">
        <v>2.2400000000000002</v>
      </c>
      <c r="J76" s="112">
        <v>2.97</v>
      </c>
      <c r="K76" s="112">
        <v>3.33</v>
      </c>
      <c r="L76" s="112">
        <v>3.38</v>
      </c>
    </row>
    <row r="77" spans="8:12">
      <c r="H77" s="17" t="s">
        <v>164</v>
      </c>
      <c r="I77" s="113">
        <v>2.4</v>
      </c>
      <c r="J77" s="113">
        <v>2.42</v>
      </c>
      <c r="K77" s="113">
        <v>2.73</v>
      </c>
      <c r="L77" s="113">
        <v>2.82</v>
      </c>
    </row>
    <row r="78" spans="8:12">
      <c r="H78" s="17" t="s">
        <v>165</v>
      </c>
      <c r="I78" s="114">
        <v>3.49</v>
      </c>
      <c r="J78" s="114">
        <v>3.1</v>
      </c>
      <c r="K78" s="114">
        <v>3.03</v>
      </c>
      <c r="L78" s="114">
        <v>3.01</v>
      </c>
    </row>
    <row r="79" spans="8:12">
      <c r="H79" s="17" t="s">
        <v>166</v>
      </c>
      <c r="I79" s="115">
        <v>0.56999999999999995</v>
      </c>
      <c r="J79" s="115">
        <v>1.7</v>
      </c>
      <c r="K79" s="115">
        <v>2.0099999999999998</v>
      </c>
      <c r="L79" s="115">
        <v>2.02</v>
      </c>
    </row>
    <row r="80" spans="8:12">
      <c r="H80" s="17" t="s">
        <v>167</v>
      </c>
      <c r="I80" s="116">
        <v>2.38</v>
      </c>
      <c r="J80" s="116">
        <v>1.48</v>
      </c>
      <c r="K80" s="116">
        <v>1.69</v>
      </c>
      <c r="L80" s="116">
        <v>1.71</v>
      </c>
    </row>
    <row r="81" spans="8:12">
      <c r="H81" s="17" t="s">
        <v>168</v>
      </c>
      <c r="I81" s="117">
        <v>0.87</v>
      </c>
      <c r="J81" s="117">
        <v>1.35</v>
      </c>
      <c r="K81" s="117">
        <v>1.57</v>
      </c>
      <c r="L81" s="117">
        <v>1.68</v>
      </c>
    </row>
    <row r="82" spans="8:12">
      <c r="H82" s="17" t="s">
        <v>169</v>
      </c>
      <c r="I82" s="118">
        <v>1.66</v>
      </c>
      <c r="J82" s="118">
        <v>1.5</v>
      </c>
      <c r="K82" s="118">
        <v>1.67</v>
      </c>
      <c r="L82" s="118">
        <v>1.75</v>
      </c>
    </row>
    <row r="83" spans="8:12">
      <c r="H83" s="17" t="s">
        <v>170</v>
      </c>
      <c r="I83" s="119">
        <v>0.53</v>
      </c>
      <c r="J83" s="119">
        <v>1.02</v>
      </c>
      <c r="K83" s="119">
        <v>1.34</v>
      </c>
      <c r="L83" s="119">
        <v>1.52</v>
      </c>
    </row>
    <row r="84" spans="8:12">
      <c r="H84" s="17" t="s">
        <v>171</v>
      </c>
      <c r="I84" s="120">
        <v>0.44</v>
      </c>
      <c r="J84" s="120">
        <v>0.78</v>
      </c>
      <c r="K84" s="120">
        <v>1.04</v>
      </c>
      <c r="L84" s="120">
        <v>1.19</v>
      </c>
    </row>
    <row r="85" spans="8:12">
      <c r="H85" s="17" t="s">
        <v>172</v>
      </c>
      <c r="I85" s="121">
        <v>0.52</v>
      </c>
      <c r="J85" s="121">
        <v>0.81</v>
      </c>
      <c r="K85" s="121">
        <v>1.06</v>
      </c>
      <c r="L85" s="121">
        <v>1.21</v>
      </c>
    </row>
    <row r="86" spans="8:12">
      <c r="H86" s="17" t="s">
        <v>173</v>
      </c>
      <c r="I86" s="122">
        <v>0.49</v>
      </c>
      <c r="J86" s="122">
        <v>0.69</v>
      </c>
      <c r="K86" s="122">
        <v>0.92</v>
      </c>
      <c r="L86" s="122">
        <v>1.0900000000000001</v>
      </c>
    </row>
    <row r="87" spans="8:12">
      <c r="H87" s="17" t="s">
        <v>174</v>
      </c>
      <c r="I87" s="123">
        <v>0.56000000000000005</v>
      </c>
      <c r="J87" s="123">
        <v>0.9</v>
      </c>
      <c r="K87" s="123">
        <v>1.1100000000000001</v>
      </c>
      <c r="L87" s="123">
        <v>1.25</v>
      </c>
    </row>
    <row r="88" spans="8:12">
      <c r="H88" s="17" t="s">
        <v>175</v>
      </c>
      <c r="I88" s="124">
        <v>0.56999999999999995</v>
      </c>
      <c r="J88" s="124">
        <v>0.86</v>
      </c>
      <c r="K88" s="124">
        <v>1.07</v>
      </c>
      <c r="L88" s="124">
        <v>1.25</v>
      </c>
    </row>
    <row r="89" spans="8:12">
      <c r="H89" s="17" t="s">
        <v>176</v>
      </c>
      <c r="I89" s="125">
        <v>0.68</v>
      </c>
      <c r="J89" s="125">
        <v>0.86</v>
      </c>
      <c r="K89" s="125">
        <v>1.04</v>
      </c>
      <c r="L89" s="125">
        <v>1.21</v>
      </c>
    </row>
    <row r="90" spans="8:12">
      <c r="H90" s="17" t="s">
        <v>177</v>
      </c>
      <c r="I90" s="126">
        <v>1.73</v>
      </c>
      <c r="J90" s="126">
        <v>1.58</v>
      </c>
      <c r="K90" s="126">
        <v>1.69</v>
      </c>
      <c r="L90" s="126">
        <v>1.73</v>
      </c>
    </row>
    <row r="91" spans="8:12">
      <c r="H91" s="17" t="s">
        <v>178</v>
      </c>
      <c r="I91" s="127">
        <v>1.0900000000000001</v>
      </c>
      <c r="J91" s="127">
        <v>2.0499999999999998</v>
      </c>
      <c r="K91" s="127">
        <v>2.27</v>
      </c>
      <c r="L91" s="127">
        <v>2.3199999999999998</v>
      </c>
    </row>
    <row r="92" spans="8:12">
      <c r="H92" s="17" t="s">
        <v>179</v>
      </c>
      <c r="I92" s="128">
        <v>1.56</v>
      </c>
      <c r="J92" s="128">
        <v>2.08</v>
      </c>
      <c r="K92" s="128">
        <v>2.39</v>
      </c>
      <c r="L92" s="128">
        <v>2.52</v>
      </c>
    </row>
    <row r="93" spans="8:12">
      <c r="H93" s="17" t="s">
        <v>180</v>
      </c>
      <c r="I93" s="129">
        <v>3.46</v>
      </c>
      <c r="J93" s="129">
        <v>3.15</v>
      </c>
      <c r="K93" s="129">
        <v>3.24</v>
      </c>
      <c r="L93" s="129">
        <v>3.31</v>
      </c>
    </row>
    <row r="94" spans="8:12">
      <c r="H94" s="17" t="s">
        <v>181</v>
      </c>
      <c r="I94" s="130">
        <v>2.7</v>
      </c>
      <c r="J94" s="130">
        <v>3.17</v>
      </c>
      <c r="K94" s="130">
        <v>3.39</v>
      </c>
      <c r="L94" s="130">
        <v>3.53</v>
      </c>
    </row>
    <row r="95" spans="8:12">
      <c r="H95" s="17" t="s">
        <v>182</v>
      </c>
      <c r="I95" s="131">
        <v>2.69</v>
      </c>
      <c r="J95" s="131">
        <v>3.02</v>
      </c>
      <c r="K95" s="131">
        <v>3.3</v>
      </c>
      <c r="L95" s="131">
        <v>3.51</v>
      </c>
    </row>
    <row r="96" spans="8:12">
      <c r="H96" s="17" t="s">
        <v>183</v>
      </c>
      <c r="I96" s="132">
        <v>3.45</v>
      </c>
      <c r="J96" s="132">
        <v>3.23</v>
      </c>
      <c r="K96" s="132">
        <v>3.32</v>
      </c>
      <c r="L96" s="132">
        <v>3.53</v>
      </c>
    </row>
    <row r="97" spans="8:12">
      <c r="H97" s="17" t="s">
        <v>184</v>
      </c>
      <c r="I97" s="133">
        <v>2.58</v>
      </c>
      <c r="J97" s="133">
        <v>3.23</v>
      </c>
      <c r="K97" s="133">
        <v>3.37</v>
      </c>
      <c r="L97" s="133">
        <v>3.54</v>
      </c>
    </row>
    <row r="98" spans="8:12">
      <c r="H98" s="17" t="s">
        <v>185</v>
      </c>
      <c r="I98" s="134">
        <v>2.68</v>
      </c>
      <c r="J98" s="134">
        <v>3.09</v>
      </c>
      <c r="K98" s="134">
        <v>3.15</v>
      </c>
      <c r="L98" s="134">
        <v>3.25</v>
      </c>
    </row>
    <row r="99" spans="8:12">
      <c r="H99" s="17" t="s">
        <v>186</v>
      </c>
      <c r="I99" s="135">
        <v>2.4300000000000002</v>
      </c>
      <c r="J99" s="135">
        <v>3.18</v>
      </c>
      <c r="K99" s="135">
        <v>3.24</v>
      </c>
      <c r="L99" s="135">
        <v>3.31</v>
      </c>
    </row>
    <row r="100" spans="8:12">
      <c r="H100" s="17" t="s">
        <v>187</v>
      </c>
      <c r="I100" s="136">
        <v>2.6</v>
      </c>
      <c r="J100" s="136">
        <v>2.5499999999999998</v>
      </c>
      <c r="K100" s="136">
        <v>2.63</v>
      </c>
      <c r="L100" s="136">
        <v>2.68</v>
      </c>
    </row>
    <row r="101" spans="8:12">
      <c r="H101" s="17" t="s">
        <v>188</v>
      </c>
      <c r="I101" s="137">
        <v>2.29</v>
      </c>
      <c r="J101" s="137">
        <v>2.2000000000000002</v>
      </c>
      <c r="K101" s="137">
        <v>2.25</v>
      </c>
      <c r="L101" s="137">
        <v>2.35</v>
      </c>
    </row>
    <row r="102" spans="8:12">
      <c r="H102" s="17" t="s">
        <v>189</v>
      </c>
      <c r="I102" s="138">
        <v>2.14</v>
      </c>
      <c r="J102" s="138">
        <v>2.11</v>
      </c>
      <c r="K102" s="138">
        <v>2.11</v>
      </c>
      <c r="L102" s="138">
        <v>2.13</v>
      </c>
    </row>
    <row r="103" spans="8:12">
      <c r="H103" s="17" t="s">
        <v>190</v>
      </c>
      <c r="I103" s="139">
        <v>1.63</v>
      </c>
      <c r="J103" s="139">
        <v>2.0299999999999998</v>
      </c>
      <c r="K103" s="139">
        <v>2.1</v>
      </c>
      <c r="L103" s="139">
        <v>2.13</v>
      </c>
    </row>
    <row r="104" spans="8:12">
      <c r="H104" s="17" t="s">
        <v>191</v>
      </c>
      <c r="I104" s="140">
        <v>1.73</v>
      </c>
      <c r="J104" s="140">
        <v>1.68</v>
      </c>
      <c r="K104" s="140">
        <v>1.73</v>
      </c>
      <c r="L104" s="140">
        <v>1.75</v>
      </c>
    </row>
    <row r="105" spans="8:12">
      <c r="H105" s="17" t="s">
        <v>192</v>
      </c>
      <c r="I105" s="141">
        <v>1.1299999999999999</v>
      </c>
      <c r="J105" s="141">
        <v>1.5</v>
      </c>
      <c r="K105" s="141">
        <v>1.64</v>
      </c>
      <c r="L105" s="141">
        <v>1.75</v>
      </c>
    </row>
    <row r="106" spans="8:12">
      <c r="H106" s="17" t="s">
        <v>193</v>
      </c>
      <c r="I106" s="142">
        <v>1.78</v>
      </c>
      <c r="J106" s="142">
        <v>1.77</v>
      </c>
      <c r="K106" s="142">
        <v>1.84</v>
      </c>
      <c r="L106" s="142">
        <v>1.94</v>
      </c>
    </row>
    <row r="107" spans="8:12">
      <c r="H107" s="17" t="s">
        <v>194</v>
      </c>
      <c r="I107" s="143">
        <v>2.13</v>
      </c>
      <c r="J107" s="143">
        <v>3.01</v>
      </c>
      <c r="K107" s="143">
        <v>3.13</v>
      </c>
      <c r="L107" s="143">
        <v>3.23</v>
      </c>
    </row>
    <row r="108" spans="8:12">
      <c r="H108" s="17" t="s">
        <v>195</v>
      </c>
      <c r="I108" s="144">
        <v>3.8</v>
      </c>
      <c r="J108" s="144">
        <v>4.5999999999999996</v>
      </c>
      <c r="K108" s="144">
        <v>4.68</v>
      </c>
      <c r="L108" s="144">
        <v>4.7300000000000004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52" workbookViewId="0">
      <selection activeCell="F76" sqref="F76"/>
    </sheetView>
  </sheetViews>
  <sheetFormatPr defaultRowHeight="14.4"/>
  <sheetData>
    <row r="1" spans="1:11">
      <c r="A1" s="22" t="s">
        <v>214</v>
      </c>
      <c r="H1" t="s">
        <v>198</v>
      </c>
      <c r="I1" t="s">
        <v>217</v>
      </c>
      <c r="J1" t="s">
        <v>218</v>
      </c>
      <c r="K1" t="s">
        <v>219</v>
      </c>
    </row>
    <row r="2" spans="1:11">
      <c r="A2" s="18" t="s">
        <v>215</v>
      </c>
      <c r="H2" s="19">
        <v>38047</v>
      </c>
      <c r="I2" s="20">
        <v>46.182385845691599</v>
      </c>
      <c r="J2">
        <f>LN(I2)</f>
        <v>3.8325984666388329</v>
      </c>
      <c r="K2">
        <v>-0.165091589214553</v>
      </c>
    </row>
    <row r="3" spans="1:11">
      <c r="A3" s="23" t="s">
        <v>216</v>
      </c>
      <c r="H3" s="19">
        <v>38139</v>
      </c>
      <c r="I3" s="21">
        <v>49.471368804757709</v>
      </c>
      <c r="J3">
        <f t="shared" ref="J3:J66" si="0">LN(I3)</f>
        <v>3.901394094247522</v>
      </c>
      <c r="K3">
        <v>-0.172514218548971</v>
      </c>
    </row>
    <row r="4" spans="1:11">
      <c r="B4" s="19">
        <v>38047</v>
      </c>
      <c r="C4" s="20">
        <v>46.182385845691599</v>
      </c>
      <c r="H4" s="19">
        <v>38231</v>
      </c>
      <c r="I4" s="20">
        <v>52.760351763823849</v>
      </c>
      <c r="J4">
        <f t="shared" si="0"/>
        <v>3.9657599950714642</v>
      </c>
      <c r="K4">
        <v>-0.184263391640131</v>
      </c>
    </row>
    <row r="5" spans="1:11">
      <c r="B5" s="19">
        <v>38139</v>
      </c>
      <c r="C5" s="21">
        <v>49.471368804757709</v>
      </c>
      <c r="H5" s="19">
        <v>38322</v>
      </c>
      <c r="I5" s="21">
        <v>56.049334722889988</v>
      </c>
      <c r="J5">
        <f t="shared" si="0"/>
        <v>4.026232280096969</v>
      </c>
      <c r="K5">
        <v>-0.19959199485817999</v>
      </c>
    </row>
    <row r="6" spans="1:11">
      <c r="B6" s="19">
        <v>38231</v>
      </c>
      <c r="C6" s="20">
        <v>52.760351763823849</v>
      </c>
      <c r="H6" s="19">
        <v>38412</v>
      </c>
      <c r="I6" s="20">
        <v>64.446738022633312</v>
      </c>
      <c r="J6">
        <f t="shared" si="0"/>
        <v>4.1658391155773158</v>
      </c>
      <c r="K6">
        <v>-0.13514569295349499</v>
      </c>
    </row>
    <row r="7" spans="1:11">
      <c r="B7" s="19">
        <v>38322</v>
      </c>
      <c r="C7" s="21">
        <v>56.049334722889988</v>
      </c>
      <c r="H7" s="19">
        <v>38504</v>
      </c>
      <c r="I7" s="21">
        <v>72.844141322376643</v>
      </c>
      <c r="J7">
        <f t="shared" si="0"/>
        <v>4.2883221083005596</v>
      </c>
      <c r="K7">
        <v>-8.6731967679658503E-2</v>
      </c>
    </row>
    <row r="8" spans="1:11">
      <c r="B8" s="19">
        <v>38412</v>
      </c>
      <c r="C8" s="20">
        <v>64.446738022633312</v>
      </c>
      <c r="H8" s="19">
        <v>38596</v>
      </c>
      <c r="I8" s="20">
        <v>81.241544622119974</v>
      </c>
      <c r="J8">
        <f t="shared" si="0"/>
        <v>4.3974267496052928</v>
      </c>
      <c r="K8">
        <v>-5.0069945732160698E-2</v>
      </c>
    </row>
    <row r="9" spans="1:11">
      <c r="B9" s="19">
        <v>38504</v>
      </c>
      <c r="C9" s="21">
        <v>72.844141322376643</v>
      </c>
      <c r="H9" s="19">
        <v>38687</v>
      </c>
      <c r="I9" s="21">
        <v>89.638947921863306</v>
      </c>
      <c r="J9">
        <f t="shared" si="0"/>
        <v>4.4957899121599603</v>
      </c>
      <c r="K9">
        <v>-2.19331703266911E-2</v>
      </c>
    </row>
    <row r="10" spans="1:11">
      <c r="B10" s="19">
        <v>38596</v>
      </c>
      <c r="C10" s="20">
        <v>81.241544622119974</v>
      </c>
      <c r="H10" s="19">
        <v>38777</v>
      </c>
      <c r="I10" s="20">
        <v>97.299912281430736</v>
      </c>
      <c r="J10">
        <f t="shared" si="0"/>
        <v>4.5777980876646334</v>
      </c>
      <c r="K10">
        <v>-7.3142669628527496E-3</v>
      </c>
    </row>
    <row r="11" spans="1:11">
      <c r="B11" s="19">
        <v>38687</v>
      </c>
      <c r="C11" s="21">
        <v>89.638947921863306</v>
      </c>
      <c r="H11" s="19">
        <v>38869</v>
      </c>
      <c r="I11" s="21">
        <v>104.96087664099817</v>
      </c>
      <c r="J11">
        <f t="shared" si="0"/>
        <v>4.6535876773045564</v>
      </c>
      <c r="K11">
        <v>4.55775209120368E-3</v>
      </c>
    </row>
    <row r="12" spans="1:11">
      <c r="B12" s="19">
        <v>38777</v>
      </c>
      <c r="C12" s="20">
        <v>97.299912281430736</v>
      </c>
      <c r="H12" s="19">
        <v>38961</v>
      </c>
      <c r="I12" s="20">
        <v>112.62184100056557</v>
      </c>
      <c r="J12">
        <f t="shared" si="0"/>
        <v>4.7240356667055199</v>
      </c>
      <c r="K12">
        <v>1.51990349841781E-2</v>
      </c>
    </row>
    <row r="13" spans="1:11">
      <c r="B13" s="19">
        <v>38869</v>
      </c>
      <c r="C13" s="21">
        <v>104.96087664099817</v>
      </c>
      <c r="H13" s="19">
        <v>39052</v>
      </c>
      <c r="I13" s="21">
        <v>120.282805360133</v>
      </c>
      <c r="J13">
        <f t="shared" si="0"/>
        <v>4.789845681427761</v>
      </c>
      <c r="K13">
        <v>2.5949516269710302E-2</v>
      </c>
    </row>
    <row r="14" spans="1:11">
      <c r="B14" s="19">
        <v>38961</v>
      </c>
      <c r="C14" s="20">
        <v>112.62184100056557</v>
      </c>
      <c r="H14" s="19">
        <v>39142</v>
      </c>
      <c r="I14" s="20">
        <v>137.82071550558899</v>
      </c>
      <c r="J14">
        <f t="shared" si="0"/>
        <v>4.9259536775103392</v>
      </c>
      <c r="K14">
        <v>0.11237196710457401</v>
      </c>
    </row>
    <row r="15" spans="1:11">
      <c r="B15" s="19">
        <v>39052</v>
      </c>
      <c r="C15" s="21">
        <v>120.282805360133</v>
      </c>
      <c r="H15" s="19">
        <v>39234</v>
      </c>
      <c r="I15" s="21">
        <v>155.35862565104503</v>
      </c>
      <c r="J15">
        <f t="shared" si="0"/>
        <v>5.045736158282498</v>
      </c>
      <c r="K15">
        <v>0.188453481197877</v>
      </c>
    </row>
    <row r="16" spans="1:11">
      <c r="B16" s="19">
        <v>39142</v>
      </c>
      <c r="C16" s="20">
        <v>137.82071550558899</v>
      </c>
      <c r="H16" s="19">
        <v>39326</v>
      </c>
      <c r="I16" s="20">
        <v>172.89653579650104</v>
      </c>
      <c r="J16">
        <f t="shared" si="0"/>
        <v>5.1526933566094089</v>
      </c>
      <c r="K16">
        <v>0.25823465577927901</v>
      </c>
    </row>
    <row r="17" spans="2:11">
      <c r="B17" s="19">
        <v>39234</v>
      </c>
      <c r="C17" s="21">
        <v>155.35862565104503</v>
      </c>
      <c r="H17" s="19">
        <v>39417</v>
      </c>
      <c r="I17" s="21">
        <v>190.43444594195705</v>
      </c>
      <c r="J17">
        <f t="shared" si="0"/>
        <v>5.2493080195550794</v>
      </c>
      <c r="K17">
        <v>0.32462081365269702</v>
      </c>
    </row>
    <row r="18" spans="2:11">
      <c r="B18" s="19">
        <v>39326</v>
      </c>
      <c r="C18" s="20">
        <v>172.89653579650104</v>
      </c>
      <c r="H18" s="19">
        <v>39508</v>
      </c>
      <c r="I18" s="20">
        <v>196.83579980656299</v>
      </c>
      <c r="J18">
        <f t="shared" si="0"/>
        <v>5.2823698776608046</v>
      </c>
      <c r="K18">
        <v>0.33466286696219</v>
      </c>
    </row>
    <row r="19" spans="2:11">
      <c r="B19" s="19">
        <v>39417</v>
      </c>
      <c r="C19" s="21">
        <v>190.43444594195705</v>
      </c>
      <c r="H19" s="19">
        <v>39600</v>
      </c>
      <c r="I19" s="21">
        <v>203.23715367116893</v>
      </c>
      <c r="J19">
        <f t="shared" si="0"/>
        <v>5.3143735418605322</v>
      </c>
      <c r="K19">
        <v>0.35091371984328601</v>
      </c>
    </row>
    <row r="20" spans="2:11">
      <c r="B20" s="19">
        <v>39508</v>
      </c>
      <c r="C20" s="20">
        <v>196.83579980656299</v>
      </c>
      <c r="H20" s="19">
        <v>39692</v>
      </c>
      <c r="I20" s="20">
        <v>209.63850753577481</v>
      </c>
      <c r="J20">
        <f t="shared" si="0"/>
        <v>5.34538465473182</v>
      </c>
      <c r="K20">
        <v>0.37328814413965899</v>
      </c>
    </row>
    <row r="21" spans="2:11">
      <c r="B21" s="19">
        <v>39600</v>
      </c>
      <c r="C21" s="21">
        <v>203.23715367116893</v>
      </c>
      <c r="H21" s="19">
        <v>39783</v>
      </c>
      <c r="I21" s="21">
        <v>216.03986140038074</v>
      </c>
      <c r="J21">
        <f t="shared" si="0"/>
        <v>5.3754629341783851</v>
      </c>
      <c r="K21">
        <v>0.401475664620079</v>
      </c>
    </row>
    <row r="22" spans="2:11">
      <c r="B22" s="19">
        <v>39692</v>
      </c>
      <c r="C22" s="20">
        <v>209.63850753577481</v>
      </c>
      <c r="H22" s="19">
        <v>39873</v>
      </c>
      <c r="I22" s="20">
        <v>136.66440640042595</v>
      </c>
      <c r="J22">
        <f t="shared" si="0"/>
        <v>4.9175283323600123</v>
      </c>
      <c r="K22">
        <v>-5.2207263036763998E-2</v>
      </c>
    </row>
    <row r="23" spans="2:11">
      <c r="B23" s="19">
        <v>39783</v>
      </c>
      <c r="C23" s="21">
        <v>216.03986140038074</v>
      </c>
      <c r="H23" s="19">
        <v>39965</v>
      </c>
      <c r="I23" s="21">
        <v>130.73290724425803</v>
      </c>
      <c r="J23">
        <f t="shared" si="0"/>
        <v>4.8731563658659134</v>
      </c>
      <c r="K23">
        <v>-8.7039541442573296E-2</v>
      </c>
    </row>
    <row r="24" spans="2:11">
      <c r="B24" s="19">
        <v>39873</v>
      </c>
      <c r="C24" s="20">
        <v>136.66440640042595</v>
      </c>
      <c r="H24" s="19">
        <v>40057</v>
      </c>
      <c r="I24" s="20">
        <v>129.89316691428371</v>
      </c>
      <c r="J24">
        <f t="shared" si="0"/>
        <v>4.8667123196315822</v>
      </c>
      <c r="K24">
        <v>-7.9477676669646294E-2</v>
      </c>
    </row>
    <row r="25" spans="2:11">
      <c r="B25" s="19">
        <v>39965</v>
      </c>
      <c r="C25" s="21">
        <v>130.73290724425803</v>
      </c>
      <c r="H25" s="19">
        <v>40148</v>
      </c>
      <c r="I25" s="21">
        <v>135.8779829167992</v>
      </c>
      <c r="J25">
        <f t="shared" si="0"/>
        <v>4.9117572985899081</v>
      </c>
      <c r="K25">
        <v>-1.6727954076879201E-2</v>
      </c>
    </row>
    <row r="26" spans="2:11">
      <c r="B26" s="19">
        <v>40057</v>
      </c>
      <c r="C26" s="20">
        <v>129.89316691428371</v>
      </c>
      <c r="H26" s="19">
        <v>40238</v>
      </c>
      <c r="I26" s="20">
        <v>126.9340819419932</v>
      </c>
      <c r="J26">
        <f t="shared" si="0"/>
        <v>4.8436679118839665</v>
      </c>
      <c r="K26">
        <v>-6.4131481475245999E-2</v>
      </c>
    </row>
    <row r="27" spans="2:11">
      <c r="B27" s="19">
        <v>40148</v>
      </c>
      <c r="C27" s="21">
        <v>135.8779829167992</v>
      </c>
      <c r="H27" s="19">
        <v>40330</v>
      </c>
      <c r="I27" s="21">
        <v>125.3479057631528</v>
      </c>
      <c r="J27">
        <f t="shared" si="0"/>
        <v>4.831093117349881</v>
      </c>
      <c r="K27">
        <v>-5.3746562704428201E-2</v>
      </c>
    </row>
    <row r="28" spans="2:11">
      <c r="B28" s="19">
        <v>40238</v>
      </c>
      <c r="C28" s="20">
        <v>126.9340819419932</v>
      </c>
      <c r="H28" s="19">
        <v>40422</v>
      </c>
      <c r="I28" s="20">
        <v>121.4424467681928</v>
      </c>
      <c r="J28">
        <f t="shared" si="0"/>
        <v>4.7994404614037789</v>
      </c>
      <c r="K28">
        <v>-6.0832830428187899E-2</v>
      </c>
    </row>
    <row r="29" spans="2:11">
      <c r="B29" s="19">
        <v>40330</v>
      </c>
      <c r="C29" s="21">
        <v>125.3479057631528</v>
      </c>
      <c r="H29" s="19">
        <v>40513</v>
      </c>
      <c r="I29" s="21">
        <v>117.68360910068866</v>
      </c>
      <c r="J29">
        <f t="shared" si="0"/>
        <v>4.7679997445915037</v>
      </c>
      <c r="K29">
        <v>-6.6734071708594897E-2</v>
      </c>
    </row>
    <row r="30" spans="2:11">
      <c r="B30" s="19">
        <v>40422</v>
      </c>
      <c r="C30" s="20">
        <v>121.4424467681928</v>
      </c>
      <c r="H30" s="19">
        <v>40603</v>
      </c>
      <c r="I30" s="20">
        <v>111.84541442562899</v>
      </c>
      <c r="J30">
        <f t="shared" si="0"/>
        <v>4.7171176895599904</v>
      </c>
      <c r="K30">
        <v>-9.1699133088703796E-2</v>
      </c>
    </row>
    <row r="31" spans="2:11">
      <c r="B31" s="19">
        <v>40513</v>
      </c>
      <c r="C31" s="21">
        <v>117.68360910068866</v>
      </c>
      <c r="H31" s="19">
        <v>40695</v>
      </c>
      <c r="I31" s="21">
        <v>110.35254272789686</v>
      </c>
      <c r="J31">
        <f t="shared" si="0"/>
        <v>4.7036801748287269</v>
      </c>
      <c r="K31">
        <v>-7.93959943167514E-2</v>
      </c>
    </row>
    <row r="32" spans="2:11">
      <c r="B32" s="19">
        <v>40603</v>
      </c>
      <c r="C32" s="20">
        <v>111.84541442562899</v>
      </c>
      <c r="H32" s="19">
        <v>40787</v>
      </c>
      <c r="I32" s="20">
        <v>102.03511469767489</v>
      </c>
      <c r="J32">
        <f t="shared" si="0"/>
        <v>4.6253170157817047</v>
      </c>
      <c r="K32">
        <v>-0.132691386182791</v>
      </c>
    </row>
    <row r="33" spans="2:11">
      <c r="B33" s="19">
        <v>40695</v>
      </c>
      <c r="C33" s="21">
        <v>110.35254272789686</v>
      </c>
      <c r="H33" s="19">
        <v>40878</v>
      </c>
      <c r="I33" s="21">
        <v>97.529841181304661</v>
      </c>
      <c r="J33">
        <f t="shared" si="0"/>
        <v>4.5801583945739512</v>
      </c>
      <c r="K33">
        <v>-0.153902050980434</v>
      </c>
    </row>
    <row r="34" spans="2:11">
      <c r="B34" s="19">
        <v>40787</v>
      </c>
      <c r="C34" s="20">
        <v>102.03511469767489</v>
      </c>
      <c r="H34" s="19">
        <v>40969</v>
      </c>
      <c r="I34" s="20">
        <v>101.19537436770055</v>
      </c>
      <c r="J34">
        <f t="shared" si="0"/>
        <v>4.6170530479796845</v>
      </c>
      <c r="K34">
        <v>-9.4543244886923894E-2</v>
      </c>
    </row>
    <row r="35" spans="2:11">
      <c r="B35" s="19">
        <v>40878</v>
      </c>
      <c r="C35" s="21">
        <v>97.529841181304661</v>
      </c>
      <c r="H35" s="19">
        <v>41061</v>
      </c>
      <c r="I35" s="21">
        <v>100.54224299994274</v>
      </c>
      <c r="J35">
        <f t="shared" si="0"/>
        <v>4.6105779675435521</v>
      </c>
      <c r="K35">
        <v>-8.0305778297639699E-2</v>
      </c>
    </row>
    <row r="36" spans="2:11">
      <c r="B36" s="19">
        <v>40969</v>
      </c>
      <c r="C36" s="20">
        <v>101.19537436770055</v>
      </c>
      <c r="H36" s="19">
        <v>41153</v>
      </c>
      <c r="I36" s="20">
        <v>96.343541350071078</v>
      </c>
      <c r="J36">
        <f t="shared" si="0"/>
        <v>4.5679203594020397</v>
      </c>
      <c r="K36">
        <v>-0.10421116107990901</v>
      </c>
    </row>
    <row r="37" spans="2:11">
      <c r="B37" s="19">
        <v>41061</v>
      </c>
      <c r="C37" s="21">
        <v>100.54224299994274</v>
      </c>
      <c r="H37" s="19">
        <v>41244</v>
      </c>
      <c r="I37" s="21">
        <v>96.22357844578903</v>
      </c>
      <c r="J37">
        <f t="shared" si="0"/>
        <v>4.5666744258290821</v>
      </c>
      <c r="K37">
        <v>-8.8823710989622301E-2</v>
      </c>
    </row>
    <row r="38" spans="2:11">
      <c r="B38" s="19">
        <v>41153</v>
      </c>
      <c r="C38" s="20">
        <v>96.343541350071078</v>
      </c>
      <c r="H38" s="19">
        <v>41334</v>
      </c>
      <c r="I38" s="20">
        <v>100.32897561455242</v>
      </c>
      <c r="J38">
        <f t="shared" si="0"/>
        <v>4.608454542724453</v>
      </c>
      <c r="K38">
        <v>-3.2622444806992897E-2</v>
      </c>
    </row>
    <row r="39" spans="2:11">
      <c r="B39" s="19">
        <v>41244</v>
      </c>
      <c r="C39" s="21">
        <v>96.22357844578903</v>
      </c>
      <c r="H39" s="19">
        <v>41426</v>
      </c>
      <c r="I39" s="21">
        <v>99.542552130925685</v>
      </c>
      <c r="J39">
        <f t="shared" si="0"/>
        <v>4.6005852123515343</v>
      </c>
      <c r="K39">
        <v>-2.83207364928648E-2</v>
      </c>
    </row>
    <row r="40" spans="2:11">
      <c r="B40" s="19">
        <v>41334</v>
      </c>
      <c r="C40" s="20">
        <v>100.32897561455242</v>
      </c>
      <c r="H40" s="19">
        <v>41518</v>
      </c>
      <c r="I40" s="20">
        <v>97.129964833697841</v>
      </c>
      <c r="J40">
        <f t="shared" si="0"/>
        <v>4.5760499253602029</v>
      </c>
      <c r="K40">
        <v>-4.2952580980082297E-2</v>
      </c>
    </row>
    <row r="41" spans="2:11">
      <c r="B41" s="19">
        <v>41426</v>
      </c>
      <c r="C41" s="21">
        <v>99.542552130925685</v>
      </c>
      <c r="H41" s="19">
        <v>41609</v>
      </c>
      <c r="I41" s="21">
        <v>96.410187408005541</v>
      </c>
      <c r="J41">
        <f t="shared" si="0"/>
        <v>4.5686118745392017</v>
      </c>
      <c r="K41">
        <v>-4.27545717411765E-2</v>
      </c>
    </row>
    <row r="42" spans="2:11">
      <c r="B42" s="19">
        <v>41518</v>
      </c>
      <c r="C42" s="20">
        <v>97.129964833697841</v>
      </c>
      <c r="H42" s="19">
        <v>41699</v>
      </c>
      <c r="I42" s="20">
        <v>97.023331141002686</v>
      </c>
      <c r="J42">
        <f t="shared" si="0"/>
        <v>4.5749514768081792</v>
      </c>
      <c r="K42">
        <v>-3.1019234885563102E-2</v>
      </c>
    </row>
    <row r="43" spans="2:11">
      <c r="B43" s="19">
        <v>41609</v>
      </c>
      <c r="C43" s="21">
        <v>96.410187408005541</v>
      </c>
      <c r="H43" s="19">
        <v>41791</v>
      </c>
      <c r="I43" s="21">
        <v>95.730397617073933</v>
      </c>
      <c r="J43">
        <f t="shared" si="0"/>
        <v>4.5615358824759484</v>
      </c>
      <c r="K43">
        <v>-4.1225638915320502E-2</v>
      </c>
    </row>
    <row r="44" spans="2:11">
      <c r="B44" s="19">
        <v>41699</v>
      </c>
      <c r="C44" s="20">
        <v>97.023331141002686</v>
      </c>
      <c r="H44" s="19">
        <v>41883</v>
      </c>
      <c r="I44" s="20">
        <v>94.8906572870996</v>
      </c>
      <c r="J44">
        <f t="shared" si="0"/>
        <v>4.5527252527937936</v>
      </c>
      <c r="K44">
        <v>-4.8940453310725801E-2</v>
      </c>
    </row>
    <row r="45" spans="2:11">
      <c r="B45" s="19">
        <v>41791</v>
      </c>
      <c r="C45" s="21">
        <v>95.730397617073933</v>
      </c>
      <c r="H45" s="19">
        <v>41974</v>
      </c>
      <c r="I45" s="21">
        <v>96.623454793395851</v>
      </c>
      <c r="J45">
        <f t="shared" si="0"/>
        <v>4.5708215149907989</v>
      </c>
      <c r="K45">
        <v>-3.1762819527734097E-2</v>
      </c>
    </row>
    <row r="46" spans="2:11">
      <c r="B46" s="19">
        <v>41883</v>
      </c>
      <c r="C46" s="20">
        <v>94.8906572870996</v>
      </c>
      <c r="H46" s="19">
        <v>42064</v>
      </c>
      <c r="I46" s="20">
        <v>100.59555984629031</v>
      </c>
      <c r="J46">
        <f t="shared" si="0"/>
        <v>4.611108119974789</v>
      </c>
      <c r="K46">
        <v>5.72023576101976E-3</v>
      </c>
    </row>
    <row r="47" spans="2:11">
      <c r="B47" s="19">
        <v>41974</v>
      </c>
      <c r="C47" s="21">
        <v>96.623454793395851</v>
      </c>
      <c r="H47" s="19">
        <v>42156</v>
      </c>
      <c r="I47" s="21">
        <v>99.502564496165007</v>
      </c>
      <c r="J47">
        <f t="shared" si="0"/>
        <v>4.6001834176632119</v>
      </c>
      <c r="K47">
        <v>-9.7435643548955397E-3</v>
      </c>
    </row>
    <row r="48" spans="2:11">
      <c r="B48" s="19">
        <v>42064</v>
      </c>
      <c r="C48" s="20">
        <v>100.59555984629031</v>
      </c>
      <c r="H48" s="19">
        <v>42248</v>
      </c>
      <c r="I48" s="20">
        <v>98.276277030170732</v>
      </c>
      <c r="J48">
        <f t="shared" si="0"/>
        <v>4.5877826656795717</v>
      </c>
      <c r="K48">
        <v>-2.8273164933264799E-2</v>
      </c>
    </row>
    <row r="49" spans="2:11">
      <c r="B49" s="19">
        <v>42156</v>
      </c>
      <c r="C49" s="21">
        <v>99.502564496165007</v>
      </c>
      <c r="H49" s="19">
        <v>42339</v>
      </c>
      <c r="I49" s="21">
        <v>100.06239138281454</v>
      </c>
      <c r="J49">
        <f t="shared" si="0"/>
        <v>4.6057939052629226</v>
      </c>
      <c r="K49">
        <v>-1.7828637304144301E-2</v>
      </c>
    </row>
    <row r="50" spans="2:11">
      <c r="B50" s="19">
        <v>42248</v>
      </c>
      <c r="C50" s="20">
        <v>98.276277030170732</v>
      </c>
      <c r="H50" s="19">
        <v>42430</v>
      </c>
      <c r="I50" s="20">
        <v>103.65</v>
      </c>
      <c r="J50">
        <f t="shared" si="0"/>
        <v>4.6410198388817889</v>
      </c>
      <c r="K50">
        <v>8.56228093049171E-3</v>
      </c>
    </row>
    <row r="51" spans="2:11">
      <c r="B51" s="19">
        <v>42339</v>
      </c>
      <c r="C51" s="21">
        <v>100.06239138281454</v>
      </c>
      <c r="H51" s="19">
        <v>42522</v>
      </c>
      <c r="I51" s="21">
        <v>106.59</v>
      </c>
      <c r="J51">
        <f t="shared" si="0"/>
        <v>4.6689896987010453</v>
      </c>
      <c r="K51">
        <v>2.66095220669848E-2</v>
      </c>
    </row>
    <row r="52" spans="2:11">
      <c r="B52" s="19">
        <v>42430</v>
      </c>
      <c r="C52" s="20">
        <v>103.65</v>
      </c>
      <c r="H52" s="19">
        <v>42614</v>
      </c>
      <c r="I52" s="20">
        <v>105.86</v>
      </c>
      <c r="J52">
        <f t="shared" si="0"/>
        <v>4.6621174664298417</v>
      </c>
      <c r="K52">
        <v>8.9024169760945002E-3</v>
      </c>
    </row>
    <row r="53" spans="2:11">
      <c r="B53" s="19">
        <v>42522</v>
      </c>
      <c r="C53" s="21">
        <v>106.59</v>
      </c>
      <c r="H53" s="19">
        <v>42705</v>
      </c>
      <c r="I53" s="21">
        <v>107.7</v>
      </c>
      <c r="J53">
        <f t="shared" si="0"/>
        <v>4.6793495841623427</v>
      </c>
      <c r="K53">
        <v>1.4546128577292001E-2</v>
      </c>
    </row>
    <row r="54" spans="2:11">
      <c r="B54" s="19">
        <v>42614</v>
      </c>
      <c r="C54" s="20">
        <v>105.86</v>
      </c>
      <c r="H54" s="19">
        <v>42795</v>
      </c>
      <c r="I54" s="20">
        <v>108.96</v>
      </c>
      <c r="J54">
        <f t="shared" si="0"/>
        <v>4.6909808424012018</v>
      </c>
      <c r="K54">
        <v>1.3988600779438001E-2</v>
      </c>
    </row>
    <row r="55" spans="2:11">
      <c r="B55" s="19">
        <v>42705</v>
      </c>
      <c r="C55" s="21">
        <v>107.7</v>
      </c>
      <c r="H55" s="19">
        <v>42887</v>
      </c>
      <c r="I55" s="21">
        <v>114.27</v>
      </c>
      <c r="J55">
        <f t="shared" si="0"/>
        <v>4.7385640691586222</v>
      </c>
      <c r="K55">
        <v>4.8926726161032399E-2</v>
      </c>
    </row>
    <row r="56" spans="2:11">
      <c r="B56" s="19">
        <v>42795</v>
      </c>
      <c r="C56" s="20">
        <v>108.96</v>
      </c>
      <c r="H56" s="19">
        <v>42979</v>
      </c>
      <c r="I56" s="20">
        <v>112.44</v>
      </c>
      <c r="J56">
        <f t="shared" si="0"/>
        <v>4.722419746038331</v>
      </c>
      <c r="K56">
        <v>1.9816306425088401E-2</v>
      </c>
    </row>
    <row r="57" spans="2:11">
      <c r="B57" s="19">
        <v>42887</v>
      </c>
      <c r="C57" s="21">
        <v>114.27</v>
      </c>
      <c r="H57" s="19">
        <v>43070</v>
      </c>
      <c r="I57" s="21">
        <v>113.75</v>
      </c>
      <c r="J57">
        <f t="shared" si="0"/>
        <v>4.7340030578310595</v>
      </c>
      <c r="K57">
        <v>1.82172680707628E-2</v>
      </c>
    </row>
    <row r="58" spans="2:11">
      <c r="B58" s="19">
        <v>42979</v>
      </c>
      <c r="C58" s="20">
        <v>112.44</v>
      </c>
      <c r="H58" s="19">
        <v>43160</v>
      </c>
      <c r="I58" s="20">
        <v>116.1</v>
      </c>
      <c r="J58">
        <f t="shared" si="0"/>
        <v>4.7544518887038461</v>
      </c>
      <c r="K58">
        <v>2.5359851405699602E-2</v>
      </c>
    </row>
    <row r="59" spans="2:11">
      <c r="B59" s="19">
        <v>43070</v>
      </c>
      <c r="C59" s="21">
        <v>113.75</v>
      </c>
      <c r="H59" s="19">
        <v>43252</v>
      </c>
      <c r="I59" s="21">
        <v>119.66</v>
      </c>
      <c r="J59">
        <f t="shared" si="0"/>
        <v>4.7846543879618855</v>
      </c>
      <c r="K59">
        <v>4.2213175944997502E-2</v>
      </c>
    </row>
    <row r="60" spans="2:11">
      <c r="B60" s="19">
        <v>43160</v>
      </c>
      <c r="C60" s="20">
        <v>116.1</v>
      </c>
      <c r="H60" s="19">
        <v>43344</v>
      </c>
      <c r="I60" s="20">
        <v>118.88</v>
      </c>
      <c r="J60">
        <f t="shared" si="0"/>
        <v>4.778114580969449</v>
      </c>
      <c r="K60">
        <v>2.23463882966266E-2</v>
      </c>
    </row>
    <row r="61" spans="2:11">
      <c r="B61" s="19">
        <v>43252</v>
      </c>
      <c r="C61" s="21">
        <v>119.66</v>
      </c>
      <c r="H61" s="19">
        <v>43435</v>
      </c>
      <c r="I61" s="21">
        <v>119.83</v>
      </c>
      <c r="J61">
        <f t="shared" si="0"/>
        <v>4.7860740716944257</v>
      </c>
      <c r="K61">
        <v>1.7039829833589801E-2</v>
      </c>
    </row>
    <row r="62" spans="2:11">
      <c r="B62" s="19">
        <v>43344</v>
      </c>
      <c r="C62" s="20">
        <v>118.88</v>
      </c>
      <c r="H62" s="19">
        <v>43525</v>
      </c>
      <c r="I62" s="20">
        <v>119.91</v>
      </c>
      <c r="J62">
        <f t="shared" si="0"/>
        <v>4.7867414613913422</v>
      </c>
      <c r="K62">
        <v>4.5268714362043296E-3</v>
      </c>
    </row>
    <row r="63" spans="2:11">
      <c r="B63" s="19">
        <v>43435</v>
      </c>
      <c r="C63" s="21">
        <v>119.83</v>
      </c>
      <c r="H63" s="19">
        <v>43617</v>
      </c>
      <c r="I63" s="21">
        <v>121.79</v>
      </c>
      <c r="J63">
        <f t="shared" si="0"/>
        <v>4.8022982500990192</v>
      </c>
      <c r="K63">
        <v>7.0031360911428902E-3</v>
      </c>
    </row>
    <row r="64" spans="2:11">
      <c r="B64" s="19">
        <v>43525</v>
      </c>
      <c r="C64" s="20">
        <v>119.91</v>
      </c>
      <c r="H64" s="19">
        <v>43709</v>
      </c>
      <c r="I64" s="21">
        <v>123.57</v>
      </c>
      <c r="J64">
        <f t="shared" si="0"/>
        <v>4.8168077971160992</v>
      </c>
      <c r="K64">
        <v>8.5432734904351496E-3</v>
      </c>
    </row>
    <row r="65" spans="2:11">
      <c r="B65" s="19">
        <v>43617</v>
      </c>
      <c r="C65" s="21">
        <v>121.79</v>
      </c>
      <c r="H65" s="19">
        <v>43800</v>
      </c>
      <c r="I65" s="20">
        <v>125.49</v>
      </c>
      <c r="J65">
        <f t="shared" si="0"/>
        <v>4.8322260741222163</v>
      </c>
      <c r="K65">
        <v>1.1110170366053201E-2</v>
      </c>
    </row>
    <row r="66" spans="2:11">
      <c r="B66" s="19">
        <v>43709</v>
      </c>
      <c r="C66" s="21">
        <v>123.57</v>
      </c>
      <c r="H66" s="19">
        <v>43891</v>
      </c>
      <c r="I66" s="21">
        <v>129.62</v>
      </c>
      <c r="J66">
        <f t="shared" si="0"/>
        <v>4.8646070929995702</v>
      </c>
      <c r="K66">
        <v>3.0759413904038801E-2</v>
      </c>
    </row>
    <row r="67" spans="2:11">
      <c r="B67" s="19">
        <v>43800</v>
      </c>
      <c r="C67" s="20">
        <v>125.49</v>
      </c>
      <c r="H67" s="19">
        <v>43983</v>
      </c>
      <c r="I67" s="20">
        <v>129.77000000000001</v>
      </c>
      <c r="J67">
        <f t="shared" ref="J67:J72" si="1">LN(I67)</f>
        <v>4.8657636527491395</v>
      </c>
      <c r="K67">
        <v>1.9298434433954601E-2</v>
      </c>
    </row>
    <row r="68" spans="2:11">
      <c r="B68" s="19">
        <v>43891</v>
      </c>
      <c r="C68" s="21">
        <v>129.62</v>
      </c>
      <c r="H68" s="19">
        <v>44075</v>
      </c>
      <c r="I68" s="21">
        <v>126.38</v>
      </c>
      <c r="J68">
        <f t="shared" si="1"/>
        <v>4.8392932413453096</v>
      </c>
      <c r="K68">
        <v>-1.96998743483227E-2</v>
      </c>
    </row>
    <row r="69" spans="2:11">
      <c r="B69" s="19">
        <v>43983</v>
      </c>
      <c r="C69" s="20">
        <v>129.77000000000001</v>
      </c>
      <c r="H69" s="19">
        <v>44166</v>
      </c>
      <c r="I69" s="20">
        <v>127.97</v>
      </c>
      <c r="J69">
        <f t="shared" si="1"/>
        <v>4.8517958614495047</v>
      </c>
      <c r="K69">
        <v>-1.9672163268437699E-2</v>
      </c>
    </row>
    <row r="70" spans="2:11">
      <c r="B70" s="19">
        <v>44075</v>
      </c>
      <c r="C70" s="21">
        <v>126.38</v>
      </c>
      <c r="H70" s="19">
        <v>44256</v>
      </c>
      <c r="I70" s="20">
        <v>131.44999999999999</v>
      </c>
      <c r="J70">
        <f t="shared" si="1"/>
        <v>4.8786265511758904</v>
      </c>
      <c r="K70">
        <v>-5.2877367305716998E-3</v>
      </c>
    </row>
    <row r="71" spans="2:11">
      <c r="B71" s="19">
        <v>44166</v>
      </c>
      <c r="C71" s="20">
        <v>127.97</v>
      </c>
      <c r="H71" s="19">
        <v>44348</v>
      </c>
      <c r="I71" s="20">
        <v>133.61000000000001</v>
      </c>
      <c r="J71">
        <f t="shared" si="1"/>
        <v>4.8949251086008028</v>
      </c>
      <c r="K71">
        <v>-1.4188440368618699E-3</v>
      </c>
    </row>
    <row r="72" spans="2:11">
      <c r="B72" s="19">
        <v>44256</v>
      </c>
      <c r="C72" s="20">
        <v>131.44999999999999</v>
      </c>
      <c r="H72" s="19">
        <v>44440</v>
      </c>
      <c r="I72" s="20">
        <v>133.78</v>
      </c>
      <c r="J72">
        <f t="shared" si="1"/>
        <v>4.8961966596902622</v>
      </c>
      <c r="K72">
        <v>-1.25691026539929E-2</v>
      </c>
    </row>
    <row r="73" spans="2:11">
      <c r="B73" s="19">
        <v>44348</v>
      </c>
      <c r="C73" s="20">
        <v>133.61000000000001</v>
      </c>
    </row>
    <row r="74" spans="2:11">
      <c r="B74" s="19">
        <v>44440</v>
      </c>
      <c r="C74" s="20">
        <v>133.78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N25" sqref="N25"/>
    </sheetView>
  </sheetViews>
  <sheetFormatPr defaultRowHeight="14.4"/>
  <sheetData>
    <row r="1" spans="1:11">
      <c r="A1" s="10" t="s">
        <v>2</v>
      </c>
      <c r="B1" s="10" t="s">
        <v>3</v>
      </c>
      <c r="H1" t="s">
        <v>198</v>
      </c>
      <c r="I1" t="s">
        <v>212</v>
      </c>
      <c r="J1" t="s">
        <v>211</v>
      </c>
      <c r="K1" t="s">
        <v>213</v>
      </c>
    </row>
    <row r="2" spans="1:11">
      <c r="A2" s="10" t="s">
        <v>0</v>
      </c>
      <c r="B2" s="16" t="s">
        <v>210</v>
      </c>
      <c r="H2" s="11" t="s">
        <v>111</v>
      </c>
      <c r="I2" s="12">
        <v>48.3</v>
      </c>
      <c r="J2" s="2">
        <f>AVERAGE(I2:I85)</f>
        <v>15.730952380952377</v>
      </c>
      <c r="K2" s="2">
        <f>I2-$J$2</f>
        <v>32.569047619047623</v>
      </c>
    </row>
    <row r="3" spans="1:11">
      <c r="A3" s="10" t="s">
        <v>206</v>
      </c>
      <c r="B3" s="10" t="s">
        <v>207</v>
      </c>
      <c r="H3" s="11" t="s">
        <v>112</v>
      </c>
      <c r="I3" s="12">
        <v>54.1</v>
      </c>
      <c r="K3" s="2">
        <f t="shared" ref="K3:K66" si="0">I3-$J$2</f>
        <v>38.36904761904762</v>
      </c>
    </row>
    <row r="4" spans="1:11">
      <c r="A4" s="10" t="s">
        <v>208</v>
      </c>
      <c r="B4" s="10" t="s">
        <v>209</v>
      </c>
      <c r="H4" s="11" t="s">
        <v>113</v>
      </c>
      <c r="I4" s="12">
        <v>51.7</v>
      </c>
      <c r="K4" s="2">
        <f t="shared" si="0"/>
        <v>35.969047619047629</v>
      </c>
    </row>
    <row r="5" spans="1:11">
      <c r="B5" s="13" t="s">
        <v>6</v>
      </c>
      <c r="C5" s="13" t="s">
        <v>196</v>
      </c>
      <c r="H5" s="11" t="s">
        <v>114</v>
      </c>
      <c r="I5" s="12">
        <v>42.8</v>
      </c>
      <c r="K5" s="2">
        <f t="shared" si="0"/>
        <v>27.06904761904762</v>
      </c>
    </row>
    <row r="6" spans="1:11">
      <c r="B6" s="13" t="s">
        <v>91</v>
      </c>
      <c r="C6" s="14" t="s">
        <v>197</v>
      </c>
      <c r="H6" s="11" t="s">
        <v>115</v>
      </c>
      <c r="I6" s="12">
        <v>39.200000000000003</v>
      </c>
      <c r="K6" s="2">
        <f t="shared" si="0"/>
        <v>23.469047619047625</v>
      </c>
    </row>
    <row r="7" spans="1:11">
      <c r="B7" s="13" t="s">
        <v>92</v>
      </c>
      <c r="C7" s="14" t="s">
        <v>197</v>
      </c>
      <c r="H7" s="11" t="s">
        <v>116</v>
      </c>
      <c r="I7" s="12">
        <v>30</v>
      </c>
      <c r="K7" s="2">
        <f t="shared" si="0"/>
        <v>14.269047619047623</v>
      </c>
    </row>
    <row r="8" spans="1:11">
      <c r="B8" s="13" t="s">
        <v>93</v>
      </c>
      <c r="C8" s="14" t="s">
        <v>197</v>
      </c>
      <c r="H8" s="11" t="s">
        <v>117</v>
      </c>
      <c r="I8" s="12">
        <v>23.7</v>
      </c>
      <c r="K8" s="2">
        <f t="shared" si="0"/>
        <v>7.9690476190476218</v>
      </c>
    </row>
    <row r="9" spans="1:11">
      <c r="B9" s="13" t="s">
        <v>94</v>
      </c>
      <c r="C9" s="14" t="s">
        <v>197</v>
      </c>
      <c r="H9" s="11" t="s">
        <v>118</v>
      </c>
      <c r="I9" s="12">
        <v>22.3</v>
      </c>
      <c r="K9" s="2">
        <f t="shared" si="0"/>
        <v>6.5690476190476232</v>
      </c>
    </row>
    <row r="10" spans="1:11">
      <c r="B10" s="13" t="s">
        <v>95</v>
      </c>
      <c r="C10" s="14" t="s">
        <v>197</v>
      </c>
      <c r="H10" s="11" t="s">
        <v>119</v>
      </c>
      <c r="I10" s="12">
        <v>25.3</v>
      </c>
      <c r="K10" s="2">
        <f t="shared" si="0"/>
        <v>9.5690476190476232</v>
      </c>
    </row>
    <row r="11" spans="1:11">
      <c r="B11" s="13" t="s">
        <v>96</v>
      </c>
      <c r="C11" s="14" t="s">
        <v>197</v>
      </c>
      <c r="H11" s="11" t="s">
        <v>120</v>
      </c>
      <c r="I11" s="12">
        <v>21.9</v>
      </c>
      <c r="K11" s="2">
        <f t="shared" si="0"/>
        <v>6.1690476190476211</v>
      </c>
    </row>
    <row r="12" spans="1:11">
      <c r="B12" s="13" t="s">
        <v>97</v>
      </c>
      <c r="C12" s="14" t="s">
        <v>197</v>
      </c>
      <c r="H12" s="11" t="s">
        <v>121</v>
      </c>
      <c r="I12" s="12">
        <v>23.2</v>
      </c>
      <c r="K12" s="2">
        <f t="shared" si="0"/>
        <v>7.4690476190476218</v>
      </c>
    </row>
    <row r="13" spans="1:11">
      <c r="B13" s="13" t="s">
        <v>98</v>
      </c>
      <c r="C13" s="14" t="s">
        <v>197</v>
      </c>
      <c r="H13" s="11" t="s">
        <v>122</v>
      </c>
      <c r="I13" s="12">
        <v>22.2</v>
      </c>
      <c r="K13" s="2">
        <f t="shared" si="0"/>
        <v>6.4690476190476218</v>
      </c>
    </row>
    <row r="14" spans="1:11">
      <c r="B14" s="13" t="s">
        <v>99</v>
      </c>
      <c r="C14" s="14" t="s">
        <v>197</v>
      </c>
      <c r="H14" s="11" t="s">
        <v>123</v>
      </c>
      <c r="I14" s="12">
        <v>20.399999999999999</v>
      </c>
      <c r="K14" s="2">
        <f t="shared" si="0"/>
        <v>4.6690476190476211</v>
      </c>
    </row>
    <row r="15" spans="1:11">
      <c r="B15" s="13" t="s">
        <v>100</v>
      </c>
      <c r="C15" s="14" t="s">
        <v>197</v>
      </c>
      <c r="H15" s="11" t="s">
        <v>124</v>
      </c>
      <c r="I15" s="12">
        <v>21.5</v>
      </c>
      <c r="K15" s="2">
        <f t="shared" si="0"/>
        <v>5.7690476190476225</v>
      </c>
    </row>
    <row r="16" spans="1:11">
      <c r="B16" s="13" t="s">
        <v>101</v>
      </c>
      <c r="C16" s="14" t="s">
        <v>197</v>
      </c>
      <c r="H16" s="11" t="s">
        <v>125</v>
      </c>
      <c r="I16" s="12">
        <v>18.2</v>
      </c>
      <c r="K16" s="2">
        <f t="shared" si="0"/>
        <v>2.4690476190476218</v>
      </c>
    </row>
    <row r="17" spans="2:11">
      <c r="B17" s="13" t="s">
        <v>102</v>
      </c>
      <c r="C17" s="14" t="s">
        <v>197</v>
      </c>
      <c r="H17" s="11" t="s">
        <v>126</v>
      </c>
      <c r="I17" s="12">
        <v>19.3</v>
      </c>
      <c r="K17" s="2">
        <f t="shared" si="0"/>
        <v>3.5690476190476232</v>
      </c>
    </row>
    <row r="18" spans="2:11">
      <c r="B18" s="13" t="s">
        <v>103</v>
      </c>
      <c r="C18" s="14" t="s">
        <v>197</v>
      </c>
      <c r="H18" s="11" t="s">
        <v>127</v>
      </c>
      <c r="I18" s="12">
        <v>14.5</v>
      </c>
      <c r="K18" s="2">
        <f t="shared" si="0"/>
        <v>-1.2309523809523775</v>
      </c>
    </row>
    <row r="19" spans="2:11">
      <c r="B19" s="13" t="s">
        <v>104</v>
      </c>
      <c r="C19" s="14" t="s">
        <v>197</v>
      </c>
      <c r="H19" s="11" t="s">
        <v>128</v>
      </c>
      <c r="I19" s="12">
        <v>12.5</v>
      </c>
      <c r="K19" s="2">
        <f t="shared" si="0"/>
        <v>-3.2309523809523775</v>
      </c>
    </row>
    <row r="20" spans="2:11">
      <c r="B20" s="13" t="s">
        <v>105</v>
      </c>
      <c r="C20" s="14" t="s">
        <v>197</v>
      </c>
      <c r="H20" s="11" t="s">
        <v>129</v>
      </c>
      <c r="I20" s="12">
        <v>15.6</v>
      </c>
      <c r="K20" s="2">
        <f t="shared" si="0"/>
        <v>-0.13095238095237782</v>
      </c>
    </row>
    <row r="21" spans="2:11">
      <c r="B21" s="13" t="s">
        <v>106</v>
      </c>
      <c r="C21" s="14" t="s">
        <v>197</v>
      </c>
      <c r="H21" s="11" t="s">
        <v>130</v>
      </c>
      <c r="I21" s="12">
        <v>14</v>
      </c>
      <c r="K21" s="2">
        <f t="shared" si="0"/>
        <v>-1.7309523809523775</v>
      </c>
    </row>
    <row r="22" spans="2:11">
      <c r="B22" s="13" t="s">
        <v>107</v>
      </c>
      <c r="C22" s="14" t="s">
        <v>197</v>
      </c>
      <c r="H22" s="11" t="s">
        <v>131</v>
      </c>
      <c r="I22" s="12">
        <v>15.4</v>
      </c>
      <c r="K22" s="2">
        <f t="shared" si="0"/>
        <v>-0.33095238095237711</v>
      </c>
    </row>
    <row r="23" spans="2:11">
      <c r="B23" s="13" t="s">
        <v>108</v>
      </c>
      <c r="C23" s="14" t="s">
        <v>197</v>
      </c>
      <c r="H23" s="11" t="s">
        <v>132</v>
      </c>
      <c r="I23" s="12">
        <v>15.9</v>
      </c>
      <c r="K23" s="2">
        <f t="shared" si="0"/>
        <v>0.16904761904762289</v>
      </c>
    </row>
    <row r="24" spans="2:11">
      <c r="B24" s="13" t="s">
        <v>109</v>
      </c>
      <c r="C24" s="14" t="s">
        <v>197</v>
      </c>
      <c r="H24" s="11" t="s">
        <v>133</v>
      </c>
      <c r="I24" s="12">
        <v>16.5</v>
      </c>
      <c r="K24" s="2">
        <f t="shared" si="0"/>
        <v>0.76904761904762253</v>
      </c>
    </row>
    <row r="25" spans="2:11">
      <c r="B25" s="13" t="s">
        <v>110</v>
      </c>
      <c r="C25" s="14" t="s">
        <v>197</v>
      </c>
      <c r="H25" s="11" t="s">
        <v>134</v>
      </c>
      <c r="I25" s="12">
        <v>17.8</v>
      </c>
      <c r="K25" s="2">
        <f t="shared" si="0"/>
        <v>2.0690476190476232</v>
      </c>
    </row>
    <row r="26" spans="2:11">
      <c r="B26" s="13" t="s">
        <v>111</v>
      </c>
      <c r="C26" s="15">
        <v>48.3</v>
      </c>
      <c r="H26" s="11" t="s">
        <v>135</v>
      </c>
      <c r="I26" s="12">
        <v>23.4</v>
      </c>
      <c r="K26" s="2">
        <f t="shared" si="0"/>
        <v>7.6690476190476211</v>
      </c>
    </row>
    <row r="27" spans="2:11">
      <c r="B27" s="13" t="s">
        <v>112</v>
      </c>
      <c r="C27" s="15">
        <v>54.1</v>
      </c>
      <c r="H27" s="11" t="s">
        <v>136</v>
      </c>
      <c r="I27" s="12">
        <v>23.6</v>
      </c>
      <c r="K27" s="2">
        <f t="shared" si="0"/>
        <v>7.869047619047624</v>
      </c>
    </row>
    <row r="28" spans="2:11">
      <c r="B28" s="13" t="s">
        <v>113</v>
      </c>
      <c r="C28" s="15">
        <v>51.7</v>
      </c>
      <c r="H28" s="11" t="s">
        <v>137</v>
      </c>
      <c r="I28" s="12">
        <v>23.1</v>
      </c>
      <c r="K28" s="2">
        <f t="shared" si="0"/>
        <v>7.369047619047624</v>
      </c>
    </row>
    <row r="29" spans="2:11">
      <c r="B29" s="13" t="s">
        <v>114</v>
      </c>
      <c r="C29" s="15">
        <v>42.8</v>
      </c>
      <c r="H29" s="11" t="s">
        <v>138</v>
      </c>
      <c r="I29" s="12">
        <v>24.7</v>
      </c>
      <c r="K29" s="2">
        <f t="shared" si="0"/>
        <v>8.9690476190476218</v>
      </c>
    </row>
    <row r="30" spans="2:11">
      <c r="B30" s="13" t="s">
        <v>115</v>
      </c>
      <c r="C30" s="15">
        <v>39.200000000000003</v>
      </c>
      <c r="H30" s="11" t="s">
        <v>139</v>
      </c>
      <c r="I30" s="12">
        <v>19.3</v>
      </c>
      <c r="K30" s="2">
        <f t="shared" si="0"/>
        <v>3.5690476190476232</v>
      </c>
    </row>
    <row r="31" spans="2:11">
      <c r="B31" s="13" t="s">
        <v>116</v>
      </c>
      <c r="C31" s="15">
        <v>30</v>
      </c>
      <c r="H31" s="11" t="s">
        <v>140</v>
      </c>
      <c r="I31" s="12">
        <v>23.2</v>
      </c>
      <c r="K31" s="2">
        <f t="shared" si="0"/>
        <v>7.4690476190476218</v>
      </c>
    </row>
    <row r="32" spans="2:11">
      <c r="B32" s="13" t="s">
        <v>117</v>
      </c>
      <c r="C32" s="15">
        <v>23.7</v>
      </c>
      <c r="H32" s="11" t="s">
        <v>141</v>
      </c>
      <c r="I32" s="12">
        <v>22.5</v>
      </c>
      <c r="K32" s="2">
        <f t="shared" si="0"/>
        <v>6.7690476190476225</v>
      </c>
    </row>
    <row r="33" spans="2:11">
      <c r="B33" s="13" t="s">
        <v>118</v>
      </c>
      <c r="C33" s="15">
        <v>22.3</v>
      </c>
      <c r="H33" s="11" t="s">
        <v>142</v>
      </c>
      <c r="I33" s="12">
        <v>20</v>
      </c>
      <c r="K33" s="2">
        <f t="shared" si="0"/>
        <v>4.2690476190476225</v>
      </c>
    </row>
    <row r="34" spans="2:11">
      <c r="B34" s="13" t="s">
        <v>119</v>
      </c>
      <c r="C34" s="15">
        <v>25.3</v>
      </c>
      <c r="H34" s="11" t="s">
        <v>143</v>
      </c>
      <c r="I34" s="12">
        <v>17.8</v>
      </c>
      <c r="K34" s="2">
        <f t="shared" si="0"/>
        <v>2.0690476190476232</v>
      </c>
    </row>
    <row r="35" spans="2:11">
      <c r="B35" s="13" t="s">
        <v>120</v>
      </c>
      <c r="C35" s="15">
        <v>21.9</v>
      </c>
      <c r="H35" s="11" t="s">
        <v>144</v>
      </c>
      <c r="I35" s="12">
        <v>12</v>
      </c>
      <c r="K35" s="2">
        <f t="shared" si="0"/>
        <v>-3.7309523809523775</v>
      </c>
    </row>
    <row r="36" spans="2:11">
      <c r="B36" s="13" t="s">
        <v>121</v>
      </c>
      <c r="C36" s="15">
        <v>23.2</v>
      </c>
      <c r="H36" s="11" t="s">
        <v>145</v>
      </c>
      <c r="I36" s="12">
        <v>10.3</v>
      </c>
      <c r="K36" s="2">
        <f t="shared" si="0"/>
        <v>-5.4309523809523768</v>
      </c>
    </row>
    <row r="37" spans="2:11">
      <c r="B37" s="13" t="s">
        <v>122</v>
      </c>
      <c r="C37" s="15">
        <v>22.2</v>
      </c>
      <c r="H37" s="11" t="s">
        <v>146</v>
      </c>
      <c r="I37" s="12">
        <v>7</v>
      </c>
      <c r="K37" s="2">
        <f t="shared" si="0"/>
        <v>-8.7309523809523775</v>
      </c>
    </row>
    <row r="38" spans="2:11">
      <c r="B38" s="13" t="s">
        <v>123</v>
      </c>
      <c r="C38" s="15">
        <v>20.399999999999999</v>
      </c>
      <c r="H38" s="11" t="s">
        <v>147</v>
      </c>
      <c r="I38" s="12">
        <v>8.1999999999999993</v>
      </c>
      <c r="K38" s="2">
        <f t="shared" si="0"/>
        <v>-7.5309523809523782</v>
      </c>
    </row>
    <row r="39" spans="2:11">
      <c r="B39" s="13" t="s">
        <v>124</v>
      </c>
      <c r="C39" s="15">
        <v>21.5</v>
      </c>
      <c r="H39" s="11" t="s">
        <v>148</v>
      </c>
      <c r="I39" s="12">
        <v>6.5</v>
      </c>
      <c r="K39" s="2">
        <f t="shared" si="0"/>
        <v>-9.2309523809523775</v>
      </c>
    </row>
    <row r="40" spans="2:11">
      <c r="B40" s="13" t="s">
        <v>125</v>
      </c>
      <c r="C40" s="15">
        <v>18.2</v>
      </c>
      <c r="H40" s="11" t="s">
        <v>149</v>
      </c>
      <c r="I40" s="12">
        <v>6.2</v>
      </c>
      <c r="K40" s="2">
        <f t="shared" si="0"/>
        <v>-9.5309523809523782</v>
      </c>
    </row>
    <row r="41" spans="2:11">
      <c r="B41" s="13" t="s">
        <v>126</v>
      </c>
      <c r="C41" s="15">
        <v>19.3</v>
      </c>
      <c r="H41" s="11" t="s">
        <v>150</v>
      </c>
      <c r="I41" s="12">
        <v>6.8</v>
      </c>
      <c r="K41" s="2">
        <f t="shared" si="0"/>
        <v>-8.9309523809523768</v>
      </c>
    </row>
    <row r="42" spans="2:11">
      <c r="B42" s="13" t="s">
        <v>127</v>
      </c>
      <c r="C42" s="15">
        <v>14.5</v>
      </c>
      <c r="H42" s="11" t="s">
        <v>151</v>
      </c>
      <c r="I42" s="12">
        <v>6.2</v>
      </c>
      <c r="K42" s="2">
        <f t="shared" si="0"/>
        <v>-9.5309523809523782</v>
      </c>
    </row>
    <row r="43" spans="2:11">
      <c r="B43" s="13" t="s">
        <v>128</v>
      </c>
      <c r="C43" s="15">
        <v>12.5</v>
      </c>
      <c r="H43" s="11" t="s">
        <v>152</v>
      </c>
      <c r="I43" s="12">
        <v>7</v>
      </c>
      <c r="K43" s="2">
        <f t="shared" si="0"/>
        <v>-8.7309523809523775</v>
      </c>
    </row>
    <row r="44" spans="2:11">
      <c r="B44" s="13" t="s">
        <v>129</v>
      </c>
      <c r="C44" s="15">
        <v>15.6</v>
      </c>
      <c r="H44" s="11" t="s">
        <v>153</v>
      </c>
      <c r="I44" s="12">
        <v>6.3</v>
      </c>
      <c r="K44" s="2">
        <f t="shared" si="0"/>
        <v>-9.4309523809523768</v>
      </c>
    </row>
    <row r="45" spans="2:11">
      <c r="B45" s="13" t="s">
        <v>130</v>
      </c>
      <c r="C45" s="15">
        <v>14</v>
      </c>
      <c r="H45" s="11" t="s">
        <v>154</v>
      </c>
      <c r="I45" s="12">
        <v>6.1</v>
      </c>
      <c r="K45" s="2">
        <f t="shared" si="0"/>
        <v>-9.6309523809523778</v>
      </c>
    </row>
    <row r="46" spans="2:11">
      <c r="B46" s="13" t="s">
        <v>131</v>
      </c>
      <c r="C46" s="15">
        <v>15.4</v>
      </c>
      <c r="H46" s="11" t="s">
        <v>155</v>
      </c>
      <c r="I46" s="12">
        <v>5.0999999999999996</v>
      </c>
      <c r="K46" s="2">
        <f t="shared" si="0"/>
        <v>-10.630952380952378</v>
      </c>
    </row>
    <row r="47" spans="2:11">
      <c r="B47" s="13" t="s">
        <v>132</v>
      </c>
      <c r="C47" s="15">
        <v>15.9</v>
      </c>
      <c r="H47" s="11" t="s">
        <v>156</v>
      </c>
      <c r="I47" s="12">
        <v>5.8</v>
      </c>
      <c r="K47" s="2">
        <f t="shared" si="0"/>
        <v>-9.9309523809523768</v>
      </c>
    </row>
    <row r="48" spans="2:11">
      <c r="B48" s="13" t="s">
        <v>133</v>
      </c>
      <c r="C48" s="15">
        <v>16.5</v>
      </c>
      <c r="H48" s="11" t="s">
        <v>157</v>
      </c>
      <c r="I48" s="12">
        <v>5.7</v>
      </c>
      <c r="K48" s="2">
        <f t="shared" si="0"/>
        <v>-10.030952380952378</v>
      </c>
    </row>
    <row r="49" spans="2:11">
      <c r="B49" s="13" t="s">
        <v>134</v>
      </c>
      <c r="C49" s="15">
        <v>17.8</v>
      </c>
      <c r="H49" s="11" t="s">
        <v>158</v>
      </c>
      <c r="I49" s="12">
        <v>5.6</v>
      </c>
      <c r="K49" s="2">
        <f t="shared" si="0"/>
        <v>-10.130952380952378</v>
      </c>
    </row>
    <row r="50" spans="2:11">
      <c r="B50" s="13" t="s">
        <v>135</v>
      </c>
      <c r="C50" s="15">
        <v>23.4</v>
      </c>
      <c r="H50" s="11" t="s">
        <v>159</v>
      </c>
      <c r="I50" s="12">
        <v>3.8</v>
      </c>
      <c r="K50" s="2">
        <f t="shared" si="0"/>
        <v>-11.930952380952377</v>
      </c>
    </row>
    <row r="51" spans="2:11">
      <c r="B51" s="13" t="s">
        <v>136</v>
      </c>
      <c r="C51" s="15">
        <v>23.6</v>
      </c>
      <c r="H51" s="11" t="s">
        <v>160</v>
      </c>
      <c r="I51" s="12">
        <v>3.5</v>
      </c>
      <c r="K51" s="2">
        <f t="shared" si="0"/>
        <v>-12.230952380952377</v>
      </c>
    </row>
    <row r="52" spans="2:11">
      <c r="B52" s="13" t="s">
        <v>137</v>
      </c>
      <c r="C52" s="15">
        <v>23.1</v>
      </c>
      <c r="H52" s="11" t="s">
        <v>161</v>
      </c>
      <c r="I52" s="12">
        <v>3.9</v>
      </c>
      <c r="K52" s="2">
        <f t="shared" si="0"/>
        <v>-11.830952380952377</v>
      </c>
    </row>
    <row r="53" spans="2:11">
      <c r="B53" s="13" t="s">
        <v>138</v>
      </c>
      <c r="C53" s="15">
        <v>24.7</v>
      </c>
      <c r="H53" s="11" t="s">
        <v>162</v>
      </c>
      <c r="I53" s="12">
        <v>4.0999999999999996</v>
      </c>
      <c r="K53" s="2">
        <f t="shared" si="0"/>
        <v>-11.630952380952378</v>
      </c>
    </row>
    <row r="54" spans="2:11">
      <c r="B54" s="13" t="s">
        <v>139</v>
      </c>
      <c r="C54" s="15">
        <v>19.3</v>
      </c>
      <c r="H54" s="11" t="s">
        <v>163</v>
      </c>
      <c r="I54" s="12">
        <v>5.9</v>
      </c>
      <c r="K54" s="2">
        <f t="shared" si="0"/>
        <v>-9.8309523809523771</v>
      </c>
    </row>
    <row r="55" spans="2:11">
      <c r="B55" s="13" t="s">
        <v>140</v>
      </c>
      <c r="C55" s="15">
        <v>23.2</v>
      </c>
      <c r="H55" s="11" t="s">
        <v>164</v>
      </c>
      <c r="I55" s="12">
        <v>6.1</v>
      </c>
      <c r="K55" s="2">
        <f t="shared" si="0"/>
        <v>-9.6309523809523778</v>
      </c>
    </row>
    <row r="56" spans="2:11">
      <c r="B56" s="13" t="s">
        <v>141</v>
      </c>
      <c r="C56" s="15">
        <v>22.5</v>
      </c>
      <c r="H56" s="11" t="s">
        <v>165</v>
      </c>
      <c r="I56" s="12">
        <v>6.5</v>
      </c>
      <c r="K56" s="2">
        <f t="shared" si="0"/>
        <v>-9.2309523809523775</v>
      </c>
    </row>
    <row r="57" spans="2:11">
      <c r="B57" s="13" t="s">
        <v>142</v>
      </c>
      <c r="C57" s="15">
        <v>20</v>
      </c>
      <c r="H57" s="11" t="s">
        <v>166</v>
      </c>
      <c r="I57" s="12">
        <v>7.3</v>
      </c>
      <c r="K57" s="2">
        <f t="shared" si="0"/>
        <v>-8.4309523809523768</v>
      </c>
    </row>
    <row r="58" spans="2:11">
      <c r="B58" s="13" t="s">
        <v>143</v>
      </c>
      <c r="C58" s="15">
        <v>17.8</v>
      </c>
      <c r="H58" s="11" t="s">
        <v>167</v>
      </c>
      <c r="I58" s="12">
        <v>7.9</v>
      </c>
      <c r="K58" s="2">
        <f t="shared" si="0"/>
        <v>-7.8309523809523771</v>
      </c>
    </row>
    <row r="59" spans="2:11">
      <c r="B59" s="13" t="s">
        <v>144</v>
      </c>
      <c r="C59" s="15">
        <v>12</v>
      </c>
      <c r="H59" s="11" t="s">
        <v>168</v>
      </c>
      <c r="I59" s="12">
        <v>7.5</v>
      </c>
      <c r="K59" s="2">
        <f t="shared" si="0"/>
        <v>-8.2309523809523775</v>
      </c>
    </row>
    <row r="60" spans="2:11">
      <c r="B60" s="13" t="s">
        <v>145</v>
      </c>
      <c r="C60" s="15">
        <v>10.3</v>
      </c>
      <c r="H60" s="11" t="s">
        <v>169</v>
      </c>
      <c r="I60" s="12">
        <v>8.3000000000000007</v>
      </c>
      <c r="K60" s="2">
        <f t="shared" si="0"/>
        <v>-7.4309523809523768</v>
      </c>
    </row>
    <row r="61" spans="2:11">
      <c r="B61" s="13" t="s">
        <v>146</v>
      </c>
      <c r="C61" s="15">
        <v>7</v>
      </c>
      <c r="H61" s="11" t="s">
        <v>170</v>
      </c>
      <c r="I61" s="12">
        <v>9.1999999999999993</v>
      </c>
      <c r="K61" s="2">
        <f t="shared" si="0"/>
        <v>-6.5309523809523782</v>
      </c>
    </row>
    <row r="62" spans="2:11">
      <c r="B62" s="13" t="s">
        <v>147</v>
      </c>
      <c r="C62" s="15">
        <v>8.1999999999999993</v>
      </c>
      <c r="H62" s="11" t="s">
        <v>171</v>
      </c>
      <c r="I62" s="12">
        <v>8.6999999999999993</v>
      </c>
      <c r="K62" s="2">
        <f t="shared" si="0"/>
        <v>-7.0309523809523782</v>
      </c>
    </row>
    <row r="63" spans="2:11">
      <c r="B63" s="13" t="s">
        <v>148</v>
      </c>
      <c r="C63" s="15">
        <v>6.5</v>
      </c>
      <c r="H63" s="11" t="s">
        <v>172</v>
      </c>
      <c r="I63" s="12">
        <v>11</v>
      </c>
      <c r="K63" s="2">
        <f t="shared" si="0"/>
        <v>-4.7309523809523775</v>
      </c>
    </row>
    <row r="64" spans="2:11">
      <c r="B64" s="13" t="s">
        <v>149</v>
      </c>
      <c r="C64" s="15">
        <v>6.2</v>
      </c>
      <c r="H64" s="11" t="s">
        <v>173</v>
      </c>
      <c r="I64" s="12">
        <v>11.6</v>
      </c>
      <c r="K64" s="2">
        <f t="shared" si="0"/>
        <v>-4.1309523809523778</v>
      </c>
    </row>
    <row r="65" spans="2:11">
      <c r="B65" s="13" t="s">
        <v>150</v>
      </c>
      <c r="C65" s="15">
        <v>6.8</v>
      </c>
      <c r="H65" s="11" t="s">
        <v>174</v>
      </c>
      <c r="I65" s="12">
        <v>11.2</v>
      </c>
      <c r="K65" s="2">
        <f t="shared" si="0"/>
        <v>-4.5309523809523782</v>
      </c>
    </row>
    <row r="66" spans="2:11">
      <c r="B66" s="13" t="s">
        <v>151</v>
      </c>
      <c r="C66" s="15">
        <v>6.2</v>
      </c>
      <c r="H66" s="11" t="s">
        <v>175</v>
      </c>
      <c r="I66" s="12">
        <v>13.8</v>
      </c>
      <c r="K66" s="2">
        <f t="shared" si="0"/>
        <v>-1.9309523809523768</v>
      </c>
    </row>
    <row r="67" spans="2:11">
      <c r="B67" s="13" t="s">
        <v>152</v>
      </c>
      <c r="C67" s="15">
        <v>7</v>
      </c>
      <c r="H67" s="11" t="s">
        <v>176</v>
      </c>
      <c r="I67" s="12">
        <v>12.7</v>
      </c>
      <c r="K67" s="2">
        <f t="shared" ref="K67:K85" si="1">I67-$J$2</f>
        <v>-3.0309523809523782</v>
      </c>
    </row>
    <row r="68" spans="2:11">
      <c r="B68" s="13" t="s">
        <v>153</v>
      </c>
      <c r="C68" s="15">
        <v>6.3</v>
      </c>
      <c r="H68" s="11" t="s">
        <v>177</v>
      </c>
      <c r="I68" s="12">
        <v>12.1</v>
      </c>
      <c r="K68" s="2">
        <f t="shared" si="1"/>
        <v>-3.6309523809523778</v>
      </c>
    </row>
    <row r="69" spans="2:11">
      <c r="B69" s="13" t="s">
        <v>154</v>
      </c>
      <c r="C69" s="15">
        <v>6.1</v>
      </c>
      <c r="H69" s="11" t="s">
        <v>178</v>
      </c>
      <c r="I69" s="12">
        <v>12.4</v>
      </c>
      <c r="K69" s="2">
        <f t="shared" si="1"/>
        <v>-3.3309523809523771</v>
      </c>
    </row>
    <row r="70" spans="2:11">
      <c r="B70" s="13" t="s">
        <v>155</v>
      </c>
      <c r="C70" s="15">
        <v>5.0999999999999996</v>
      </c>
      <c r="H70" s="11" t="s">
        <v>179</v>
      </c>
      <c r="I70" s="12">
        <v>33.299999999999997</v>
      </c>
      <c r="K70" s="2">
        <f t="shared" si="1"/>
        <v>17.56904761904762</v>
      </c>
    </row>
    <row r="71" spans="2:11">
      <c r="B71" s="13" t="s">
        <v>156</v>
      </c>
      <c r="C71" s="15">
        <v>5.8</v>
      </c>
      <c r="H71" s="11" t="s">
        <v>180</v>
      </c>
      <c r="I71" s="12">
        <v>34.5</v>
      </c>
      <c r="K71" s="2">
        <f t="shared" si="1"/>
        <v>18.769047619047623</v>
      </c>
    </row>
    <row r="72" spans="2:11">
      <c r="B72" s="13" t="s">
        <v>157</v>
      </c>
      <c r="C72" s="15">
        <v>5.7</v>
      </c>
      <c r="H72" s="11" t="s">
        <v>181</v>
      </c>
      <c r="I72" s="12">
        <v>33.4</v>
      </c>
      <c r="K72" s="2">
        <f t="shared" si="1"/>
        <v>17.669047619047621</v>
      </c>
    </row>
    <row r="73" spans="2:11">
      <c r="B73" s="13" t="s">
        <v>158</v>
      </c>
      <c r="C73" s="15">
        <v>5.6</v>
      </c>
      <c r="H73" s="11" t="s">
        <v>182</v>
      </c>
      <c r="I73" s="12">
        <v>33.299999999999997</v>
      </c>
      <c r="K73" s="2">
        <f t="shared" si="1"/>
        <v>17.56904761904762</v>
      </c>
    </row>
    <row r="74" spans="2:11">
      <c r="B74" s="13" t="s">
        <v>159</v>
      </c>
      <c r="C74" s="15">
        <v>3.8</v>
      </c>
      <c r="H74" s="11" t="s">
        <v>183</v>
      </c>
      <c r="I74" s="12">
        <v>13.6</v>
      </c>
      <c r="K74" s="2">
        <f t="shared" si="1"/>
        <v>-2.1309523809523778</v>
      </c>
    </row>
    <row r="75" spans="2:11">
      <c r="B75" s="13" t="s">
        <v>160</v>
      </c>
      <c r="C75" s="15">
        <v>3.5</v>
      </c>
      <c r="H75" s="11" t="s">
        <v>184</v>
      </c>
      <c r="I75" s="12">
        <v>13.1</v>
      </c>
      <c r="K75" s="2">
        <f t="shared" si="1"/>
        <v>-2.6309523809523778</v>
      </c>
    </row>
    <row r="76" spans="2:11">
      <c r="B76" s="13" t="s">
        <v>161</v>
      </c>
      <c r="C76" s="15">
        <v>3.9</v>
      </c>
      <c r="H76" s="11" t="s">
        <v>185</v>
      </c>
      <c r="I76" s="12">
        <v>13.1</v>
      </c>
      <c r="K76" s="2">
        <f t="shared" si="1"/>
        <v>-2.6309523809523778</v>
      </c>
    </row>
    <row r="77" spans="2:11">
      <c r="B77" s="13" t="s">
        <v>162</v>
      </c>
      <c r="C77" s="15">
        <v>4.0999999999999996</v>
      </c>
      <c r="H77" s="11" t="s">
        <v>186</v>
      </c>
      <c r="I77" s="12">
        <v>11.8</v>
      </c>
      <c r="K77" s="2">
        <f t="shared" si="1"/>
        <v>-3.9309523809523768</v>
      </c>
    </row>
    <row r="78" spans="2:11">
      <c r="B78" s="13" t="s">
        <v>163</v>
      </c>
      <c r="C78" s="15">
        <v>5.9</v>
      </c>
      <c r="H78" s="11" t="s">
        <v>187</v>
      </c>
      <c r="I78" s="12">
        <v>9.1</v>
      </c>
      <c r="K78" s="2">
        <f t="shared" si="1"/>
        <v>-6.6309523809523778</v>
      </c>
    </row>
    <row r="79" spans="2:11">
      <c r="B79" s="13" t="s">
        <v>164</v>
      </c>
      <c r="C79" s="15">
        <v>6.1</v>
      </c>
      <c r="H79" s="11" t="s">
        <v>188</v>
      </c>
      <c r="I79" s="12">
        <v>8</v>
      </c>
      <c r="K79" s="2">
        <f t="shared" si="1"/>
        <v>-7.7309523809523775</v>
      </c>
    </row>
    <row r="80" spans="2:11">
      <c r="B80" s="13" t="s">
        <v>165</v>
      </c>
      <c r="C80" s="15">
        <v>6.5</v>
      </c>
      <c r="H80" s="11" t="s">
        <v>189</v>
      </c>
      <c r="I80" s="12">
        <v>5.6</v>
      </c>
      <c r="K80" s="2">
        <f t="shared" si="1"/>
        <v>-10.130952380952378</v>
      </c>
    </row>
    <row r="81" spans="2:11">
      <c r="B81" s="13" t="s">
        <v>166</v>
      </c>
      <c r="C81" s="15">
        <v>7.3</v>
      </c>
      <c r="H81" s="11" t="s">
        <v>190</v>
      </c>
      <c r="I81" s="12">
        <v>7.5</v>
      </c>
      <c r="K81" s="2">
        <f t="shared" si="1"/>
        <v>-8.2309523809523775</v>
      </c>
    </row>
    <row r="82" spans="2:11">
      <c r="B82" s="13" t="s">
        <v>167</v>
      </c>
      <c r="C82" s="15">
        <v>7.9</v>
      </c>
      <c r="H82" s="11" t="s">
        <v>191</v>
      </c>
      <c r="I82" s="12">
        <v>5.4</v>
      </c>
      <c r="K82" s="2">
        <f t="shared" si="1"/>
        <v>-10.330952380952377</v>
      </c>
    </row>
    <row r="83" spans="2:11">
      <c r="B83" s="13" t="s">
        <v>168</v>
      </c>
      <c r="C83" s="15">
        <v>7.5</v>
      </c>
      <c r="H83" s="11" t="s">
        <v>192</v>
      </c>
      <c r="I83" s="12">
        <v>6.4</v>
      </c>
      <c r="K83" s="2">
        <f t="shared" si="1"/>
        <v>-9.3309523809523771</v>
      </c>
    </row>
    <row r="84" spans="2:11">
      <c r="B84" s="13" t="s">
        <v>169</v>
      </c>
      <c r="C84" s="15">
        <v>8.3000000000000007</v>
      </c>
      <c r="H84" s="11" t="s">
        <v>193</v>
      </c>
      <c r="I84" s="12">
        <v>8.9</v>
      </c>
      <c r="K84" s="2">
        <f t="shared" si="1"/>
        <v>-6.8309523809523771</v>
      </c>
    </row>
    <row r="85" spans="2:11">
      <c r="B85" s="13" t="s">
        <v>170</v>
      </c>
      <c r="C85" s="15">
        <v>9.1999999999999993</v>
      </c>
      <c r="H85" s="11" t="s">
        <v>194</v>
      </c>
      <c r="I85" s="12">
        <v>8.1999999999999993</v>
      </c>
      <c r="K85" s="2">
        <f t="shared" si="1"/>
        <v>-7.5309523809523782</v>
      </c>
    </row>
    <row r="86" spans="2:11">
      <c r="B86" s="13" t="s">
        <v>171</v>
      </c>
      <c r="C86" s="15">
        <v>8.6999999999999993</v>
      </c>
    </row>
    <row r="87" spans="2:11">
      <c r="B87" s="13" t="s">
        <v>172</v>
      </c>
      <c r="C87" s="15">
        <v>11</v>
      </c>
    </row>
    <row r="88" spans="2:11">
      <c r="B88" s="13" t="s">
        <v>173</v>
      </c>
      <c r="C88" s="15">
        <v>11.6</v>
      </c>
    </row>
    <row r="89" spans="2:11">
      <c r="B89" s="13" t="s">
        <v>174</v>
      </c>
      <c r="C89" s="15">
        <v>11.2</v>
      </c>
    </row>
    <row r="90" spans="2:11">
      <c r="B90" s="13" t="s">
        <v>175</v>
      </c>
      <c r="C90" s="15">
        <v>13.8</v>
      </c>
    </row>
    <row r="91" spans="2:11">
      <c r="B91" s="13" t="s">
        <v>176</v>
      </c>
      <c r="C91" s="15">
        <v>12.7</v>
      </c>
    </row>
    <row r="92" spans="2:11">
      <c r="B92" s="13" t="s">
        <v>177</v>
      </c>
      <c r="C92" s="15">
        <v>12.1</v>
      </c>
    </row>
    <row r="93" spans="2:11">
      <c r="B93" s="13" t="s">
        <v>178</v>
      </c>
      <c r="C93" s="15">
        <v>12.4</v>
      </c>
    </row>
    <row r="94" spans="2:11">
      <c r="B94" s="13" t="s">
        <v>179</v>
      </c>
      <c r="C94" s="15">
        <v>33.299999999999997</v>
      </c>
    </row>
    <row r="95" spans="2:11">
      <c r="B95" s="13" t="s">
        <v>180</v>
      </c>
      <c r="C95" s="15">
        <v>34.5</v>
      </c>
    </row>
    <row r="96" spans="2:11">
      <c r="B96" s="13" t="s">
        <v>181</v>
      </c>
      <c r="C96" s="15">
        <v>33.4</v>
      </c>
    </row>
    <row r="97" spans="2:3">
      <c r="B97" s="13" t="s">
        <v>182</v>
      </c>
      <c r="C97" s="15">
        <v>33.299999999999997</v>
      </c>
    </row>
    <row r="98" spans="2:3">
      <c r="B98" s="13" t="s">
        <v>183</v>
      </c>
      <c r="C98" s="15">
        <v>13.6</v>
      </c>
    </row>
    <row r="99" spans="2:3">
      <c r="B99" s="13" t="s">
        <v>184</v>
      </c>
      <c r="C99" s="15">
        <v>13.1</v>
      </c>
    </row>
    <row r="100" spans="2:3">
      <c r="B100" s="13" t="s">
        <v>185</v>
      </c>
      <c r="C100" s="15">
        <v>13.1</v>
      </c>
    </row>
    <row r="101" spans="2:3">
      <c r="B101" s="13" t="s">
        <v>186</v>
      </c>
      <c r="C101" s="15">
        <v>11.8</v>
      </c>
    </row>
    <row r="102" spans="2:3">
      <c r="B102" s="13" t="s">
        <v>187</v>
      </c>
      <c r="C102" s="15">
        <v>9.1</v>
      </c>
    </row>
    <row r="103" spans="2:3">
      <c r="B103" s="13" t="s">
        <v>188</v>
      </c>
      <c r="C103" s="15">
        <v>8</v>
      </c>
    </row>
    <row r="104" spans="2:3">
      <c r="B104" s="13" t="s">
        <v>189</v>
      </c>
      <c r="C104" s="15">
        <v>5.6</v>
      </c>
    </row>
    <row r="105" spans="2:3">
      <c r="B105" s="13" t="s">
        <v>190</v>
      </c>
      <c r="C105" s="15">
        <v>7.5</v>
      </c>
    </row>
    <row r="106" spans="2:3">
      <c r="B106" s="13" t="s">
        <v>191</v>
      </c>
      <c r="C106" s="15">
        <v>5.4</v>
      </c>
    </row>
    <row r="107" spans="2:3">
      <c r="B107" s="13" t="s">
        <v>192</v>
      </c>
      <c r="C107" s="15">
        <v>6.4</v>
      </c>
    </row>
    <row r="108" spans="2:3">
      <c r="B108" s="13" t="s">
        <v>193</v>
      </c>
      <c r="C108" s="15">
        <v>8.9</v>
      </c>
    </row>
    <row r="109" spans="2:3">
      <c r="B109" s="13" t="s">
        <v>194</v>
      </c>
      <c r="C109" s="15">
        <v>8.1999999999999993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consum</vt:lpstr>
      <vt:lpstr>investment</vt:lpstr>
      <vt:lpstr>inflation</vt:lpstr>
      <vt:lpstr>ROBOR</vt:lpstr>
      <vt:lpstr>house price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2022-05-25T21:16:04Z</dcterms:modified>
</cp:coreProperties>
</file>